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L170" i="1"/>
  <c r="B152" i="1"/>
  <c r="A152" i="1"/>
  <c r="L151" i="1"/>
  <c r="J151" i="1"/>
  <c r="I151" i="1"/>
  <c r="H151" i="1"/>
  <c r="G151" i="1"/>
  <c r="F151" i="1"/>
  <c r="B142" i="1"/>
  <c r="A142" i="1"/>
  <c r="H152" i="1"/>
  <c r="F152" i="1"/>
  <c r="B133" i="1"/>
  <c r="A133" i="1"/>
  <c r="L132" i="1"/>
  <c r="J132" i="1"/>
  <c r="I132" i="1"/>
  <c r="H132" i="1"/>
  <c r="G132" i="1"/>
  <c r="F132" i="1"/>
  <c r="B123" i="1"/>
  <c r="A123" i="1"/>
  <c r="L122" i="1"/>
  <c r="L133" i="1" s="1"/>
  <c r="J122" i="1"/>
  <c r="J133" i="1" s="1"/>
  <c r="I122" i="1"/>
  <c r="I133" i="1" s="1"/>
  <c r="H122" i="1"/>
  <c r="G122" i="1"/>
  <c r="G133" i="1" s="1"/>
  <c r="F122" i="1"/>
  <c r="F133" i="1" s="1"/>
  <c r="B114" i="1"/>
  <c r="A114" i="1"/>
  <c r="L113" i="1"/>
  <c r="J113" i="1"/>
  <c r="J114" i="1" s="1"/>
  <c r="I113" i="1"/>
  <c r="I114" i="1" s="1"/>
  <c r="H113" i="1"/>
  <c r="G113" i="1"/>
  <c r="F113" i="1"/>
  <c r="B104" i="1"/>
  <c r="A104" i="1"/>
  <c r="L114" i="1"/>
  <c r="H114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I98" i="1" s="1"/>
  <c r="H87" i="1"/>
  <c r="G87" i="1"/>
  <c r="F87" i="1"/>
  <c r="F98" i="1" s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I79" i="1" s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I60" i="1" s="1"/>
  <c r="H49" i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H31" i="1"/>
  <c r="G31" i="1"/>
  <c r="F31" i="1"/>
  <c r="F42" i="1" s="1"/>
  <c r="B23" i="1"/>
  <c r="A23" i="1"/>
  <c r="L22" i="1"/>
  <c r="J22" i="1"/>
  <c r="I22" i="1"/>
  <c r="H22" i="1"/>
  <c r="G22" i="1"/>
  <c r="F22" i="1"/>
  <c r="B11" i="1"/>
  <c r="A11" i="1"/>
  <c r="L10" i="1"/>
  <c r="J10" i="1"/>
  <c r="J23" i="1" s="1"/>
  <c r="I10" i="1"/>
  <c r="I23" i="1" s="1"/>
  <c r="H10" i="1"/>
  <c r="G10" i="1"/>
  <c r="F10" i="1"/>
  <c r="F23" i="1" s="1"/>
  <c r="F79" i="1" l="1"/>
  <c r="L23" i="1"/>
  <c r="J189" i="1"/>
  <c r="I189" i="1"/>
  <c r="J170" i="1"/>
  <c r="I170" i="1"/>
  <c r="G170" i="1"/>
  <c r="L152" i="1"/>
  <c r="I152" i="1"/>
  <c r="G152" i="1"/>
  <c r="H98" i="1"/>
  <c r="G98" i="1"/>
  <c r="L79" i="1"/>
  <c r="L189" i="1"/>
  <c r="H170" i="1"/>
  <c r="G189" i="1"/>
  <c r="F189" i="1"/>
  <c r="H189" i="1"/>
  <c r="F170" i="1"/>
  <c r="H133" i="1"/>
  <c r="G114" i="1"/>
  <c r="F114" i="1"/>
  <c r="L98" i="1"/>
  <c r="J98" i="1"/>
  <c r="J79" i="1"/>
  <c r="H79" i="1"/>
  <c r="G79" i="1"/>
  <c r="H60" i="1"/>
  <c r="G60" i="1"/>
  <c r="J60" i="1"/>
  <c r="J152" i="1"/>
  <c r="L60" i="1"/>
  <c r="F60" i="1"/>
  <c r="H42" i="1"/>
  <c r="G42" i="1"/>
  <c r="J42" i="1"/>
  <c r="I42" i="1"/>
  <c r="H23" i="1"/>
  <c r="G23" i="1"/>
  <c r="I190" i="1" l="1"/>
  <c r="L190" i="1"/>
  <c r="F190" i="1"/>
  <c r="H190" i="1"/>
  <c r="J190" i="1"/>
  <c r="G190" i="1"/>
</calcChain>
</file>

<file path=xl/sharedStrings.xml><?xml version="1.0" encoding="utf-8"?>
<sst xmlns="http://schemas.openxmlformats.org/spreadsheetml/2006/main" count="321" uniqueCount="95">
  <si>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</si>
  <si>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</si>
  <si>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</si>
  <si>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</si>
  <si>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</si>
  <si>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</si>
  <si>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</si>
  <si>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</si>
  <si>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</si>
  <si>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</si>
  <si>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</si>
  <si>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</si>
  <si>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</si>
  <si>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</si>
  <si>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</si>
  <si>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</si>
  <si>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</si>
  <si>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</si>
  <si>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</si>
  <si>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</si>
  <si>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</si>
  <si>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</si>
  <si>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</si>
  <si>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</si>
  <si>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</si>
  <si>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</si>
  <si>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</si>
  <si>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</si>
  <si>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</si>
  <si>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</si>
  <si>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</si>
  <si>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</si>
  <si>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</si>
  <si>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</si>
  <si>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</si>
  <si>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</si>
  <si>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</si>
  <si>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</si>
  <si>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</si>
  <si>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"Речкаловская СОШ"</t>
  </si>
  <si>
    <t>Каша жидкая молочная пшенная</t>
  </si>
  <si>
    <t>Чай с сахаром</t>
  </si>
  <si>
    <t>Хлеб пшеничный с витамин.добавками</t>
  </si>
  <si>
    <t>булочное</t>
  </si>
  <si>
    <t>Уха рыбацкая</t>
  </si>
  <si>
    <t>Котлета из мяса говядины паровая</t>
  </si>
  <si>
    <t>Макаронные изделия отварные с маслом</t>
  </si>
  <si>
    <t>Сок</t>
  </si>
  <si>
    <t>Хлеб пшенично-ржаной</t>
  </si>
  <si>
    <t>32/2</t>
  </si>
  <si>
    <t>Каша жидкая молочная ячневая</t>
  </si>
  <si>
    <t>Кофейный напиток с молоком</t>
  </si>
  <si>
    <t>Хлеб пшеничный с витамин.добавками с маслом сливочным</t>
  </si>
  <si>
    <t>Яйцо вареное</t>
  </si>
  <si>
    <t>Щи из свежей капусты с картофелем</t>
  </si>
  <si>
    <t>Запеканка из творога</t>
  </si>
  <si>
    <t>Сыр "Российский"</t>
  </si>
  <si>
    <t>Каша жидкая молочная рисовая</t>
  </si>
  <si>
    <t>директор школы</t>
  </si>
  <si>
    <t>Боярникова С.В.</t>
  </si>
  <si>
    <t>Йогурт</t>
  </si>
  <si>
    <t>Рассольник ленинградский</t>
  </si>
  <si>
    <t>Биточки из мяса кур</t>
  </si>
  <si>
    <t>Каша рассыпчатая гречневая</t>
  </si>
  <si>
    <t>Компот из сухофруктов</t>
  </si>
  <si>
    <t>Каша жидкая молочная манная</t>
  </si>
  <si>
    <t>Какао с молоком</t>
  </si>
  <si>
    <t>Борщ с капустой и картофелем</t>
  </si>
  <si>
    <t>Рыба припущенная</t>
  </si>
  <si>
    <t>Пюре картофельное</t>
  </si>
  <si>
    <t>Напиток витаминизированный "Витошка"</t>
  </si>
  <si>
    <t>Суп молочный с макаронными изделиями</t>
  </si>
  <si>
    <t>Кисель</t>
  </si>
  <si>
    <t>Яблоко</t>
  </si>
  <si>
    <t>Плов с мясом</t>
  </si>
  <si>
    <t>Суп картофельный с бобовыми</t>
  </si>
  <si>
    <t>Суп картофельный с макаронными изделиями</t>
  </si>
  <si>
    <t>Жаркое по-домашнему</t>
  </si>
  <si>
    <t>Каша рассыпчатая рисовая</t>
  </si>
  <si>
    <t>Гуляш</t>
  </si>
  <si>
    <t>14/8</t>
  </si>
  <si>
    <t>5/13</t>
  </si>
  <si>
    <t>5/9</t>
  </si>
  <si>
    <t>1/6</t>
  </si>
  <si>
    <t>Суп крестьянский с крупой</t>
  </si>
  <si>
    <t>Вафли</t>
  </si>
  <si>
    <t>Соус с томатом</t>
  </si>
  <si>
    <t>мясо говядины отварное</t>
  </si>
  <si>
    <t>Печенье</t>
  </si>
  <si>
    <t>Мясо кур отварное</t>
  </si>
  <si>
    <t>Сдоба "Тавдинская"</t>
  </si>
  <si>
    <t>Рогалик с сгущеным молоком</t>
  </si>
  <si>
    <t>Мясо  говядины отварное</t>
  </si>
  <si>
    <t>Слойка с творожной начинкой</t>
  </si>
  <si>
    <t>Кекс "Александровский"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</si>
</sst>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K168" sqref="K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58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7.51</v>
      </c>
      <c r="H6" s="40">
        <v>11.72</v>
      </c>
      <c r="I6" s="40">
        <v>37.049999999999997</v>
      </c>
      <c r="J6" s="40">
        <v>326</v>
      </c>
      <c r="K6" s="41">
        <v>182</v>
      </c>
      <c r="L6" s="40">
        <v>15.19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7.0000000000000007E-2</v>
      </c>
      <c r="H7" s="43">
        <v>0.02</v>
      </c>
      <c r="I7" s="43">
        <v>15</v>
      </c>
      <c r="J7" s="43">
        <v>60</v>
      </c>
      <c r="K7" s="44">
        <v>376</v>
      </c>
      <c r="L7" s="43">
        <v>2.13</v>
      </c>
    </row>
    <row r="8" spans="1:12" ht="15" x14ac:dyDescent="0.25">
      <c r="A8" s="23"/>
      <c r="B8" s="15"/>
      <c r="C8" s="11"/>
      <c r="D8" s="7" t="s">
        <v>23</v>
      </c>
      <c r="E8" s="51" t="s">
        <v>42</v>
      </c>
      <c r="F8" s="43">
        <v>40</v>
      </c>
      <c r="G8" s="43">
        <v>2.6</v>
      </c>
      <c r="H8" s="43">
        <v>1.2</v>
      </c>
      <c r="I8" s="43">
        <v>19.600000000000001</v>
      </c>
      <c r="J8" s="43">
        <v>96</v>
      </c>
      <c r="K8" s="44"/>
      <c r="L8" s="43">
        <v>2.86</v>
      </c>
    </row>
    <row r="9" spans="1:12" ht="15" x14ac:dyDescent="0.25">
      <c r="A9" s="23"/>
      <c r="B9" s="15"/>
      <c r="C9" s="11"/>
      <c r="D9" s="6" t="s">
        <v>43</v>
      </c>
      <c r="E9" s="51" t="s">
        <v>85</v>
      </c>
      <c r="F9" s="43">
        <v>100</v>
      </c>
      <c r="G9" s="43">
        <v>4.5</v>
      </c>
      <c r="H9" s="43">
        <v>25</v>
      </c>
      <c r="I9" s="43">
        <v>67</v>
      </c>
      <c r="J9" s="43">
        <v>520</v>
      </c>
      <c r="K9" s="44"/>
      <c r="L9" s="43">
        <v>23.2</v>
      </c>
    </row>
    <row r="10" spans="1:12" ht="15" x14ac:dyDescent="0.25">
      <c r="A10" s="24"/>
      <c r="B10" s="17"/>
      <c r="C10" s="8"/>
      <c r="D10" s="18" t="s">
        <v>33</v>
      </c>
      <c r="E10" s="9"/>
      <c r="F10" s="19">
        <f>SUM(F6:F9)</f>
        <v>550</v>
      </c>
      <c r="G10" s="19">
        <f>SUM(G6:G9)</f>
        <v>14.68</v>
      </c>
      <c r="H10" s="19">
        <f>SUM(H6:H9)</f>
        <v>37.94</v>
      </c>
      <c r="I10" s="19">
        <f>SUM(I6:I9)</f>
        <v>138.65</v>
      </c>
      <c r="J10" s="19">
        <f>SUM(J6:J9)</f>
        <v>1002</v>
      </c>
      <c r="K10" s="25"/>
      <c r="L10" s="19">
        <f>SUM(L6:L9)</f>
        <v>43.379999999999995</v>
      </c>
    </row>
    <row r="11" spans="1:12" ht="15" x14ac:dyDescent="0.25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52" t="s">
        <v>44</v>
      </c>
      <c r="F12" s="43">
        <v>200</v>
      </c>
      <c r="G12" s="43">
        <v>6.8</v>
      </c>
      <c r="H12" s="43">
        <v>2.1</v>
      </c>
      <c r="I12" s="43">
        <v>9.8000000000000007</v>
      </c>
      <c r="J12" s="43">
        <v>89</v>
      </c>
      <c r="K12" s="44" t="s">
        <v>49</v>
      </c>
      <c r="L12" s="43">
        <v>20.75</v>
      </c>
    </row>
    <row r="13" spans="1:12" ht="15" x14ac:dyDescent="0.25">
      <c r="A13" s="23"/>
      <c r="B13" s="15"/>
      <c r="C13" s="11"/>
      <c r="D13" s="7"/>
      <c r="E13" s="52" t="s">
        <v>45</v>
      </c>
      <c r="F13" s="43">
        <v>100</v>
      </c>
      <c r="G13" s="43">
        <v>14.2</v>
      </c>
      <c r="H13" s="62">
        <v>13.9</v>
      </c>
      <c r="I13" s="43">
        <v>6.4</v>
      </c>
      <c r="J13" s="43">
        <v>207</v>
      </c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51" t="s">
        <v>87</v>
      </c>
      <c r="F14" s="43">
        <v>15</v>
      </c>
      <c r="G14" s="43">
        <v>4</v>
      </c>
      <c r="H14" s="43">
        <v>2.9</v>
      </c>
      <c r="I14" s="43">
        <v>0.1</v>
      </c>
      <c r="J14" s="43">
        <v>43</v>
      </c>
      <c r="K14" s="55" t="s">
        <v>80</v>
      </c>
      <c r="L14" s="43">
        <v>63.72</v>
      </c>
    </row>
    <row r="15" spans="1:12" ht="15" x14ac:dyDescent="0.25">
      <c r="A15" s="23"/>
      <c r="B15" s="15"/>
      <c r="C15" s="11"/>
      <c r="D15" s="7" t="s">
        <v>29</v>
      </c>
      <c r="E15" s="51" t="s">
        <v>46</v>
      </c>
      <c r="F15" s="43">
        <v>157</v>
      </c>
      <c r="G15" s="43">
        <v>5.73</v>
      </c>
      <c r="H15" s="43">
        <v>6.07</v>
      </c>
      <c r="I15" s="43">
        <v>31.98</v>
      </c>
      <c r="J15" s="43">
        <v>205</v>
      </c>
      <c r="K15" s="44">
        <v>203</v>
      </c>
      <c r="L15" s="43">
        <v>8.9600000000000009</v>
      </c>
    </row>
    <row r="16" spans="1:12" ht="15" x14ac:dyDescent="0.25">
      <c r="A16" s="23"/>
      <c r="B16" s="15"/>
      <c r="C16" s="11"/>
      <c r="D16" s="7"/>
      <c r="E16" s="51" t="s">
        <v>86</v>
      </c>
      <c r="F16" s="43">
        <v>50</v>
      </c>
      <c r="G16" s="43">
        <v>0.88</v>
      </c>
      <c r="H16" s="43">
        <v>2.4900000000000002</v>
      </c>
      <c r="I16" s="43">
        <v>3.51</v>
      </c>
      <c r="J16" s="43">
        <v>40</v>
      </c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51" t="s">
        <v>47</v>
      </c>
      <c r="F17" s="43">
        <v>200</v>
      </c>
      <c r="G17" s="43">
        <v>0</v>
      </c>
      <c r="H17" s="43">
        <v>0</v>
      </c>
      <c r="I17" s="43">
        <v>23</v>
      </c>
      <c r="J17" s="43">
        <v>92</v>
      </c>
      <c r="K17" s="44"/>
      <c r="L17" s="43">
        <v>12.72</v>
      </c>
    </row>
    <row r="18" spans="1:12" ht="15" x14ac:dyDescent="0.25">
      <c r="A18" s="23"/>
      <c r="B18" s="15"/>
      <c r="C18" s="11"/>
      <c r="D18" s="7" t="s">
        <v>31</v>
      </c>
      <c r="E18" s="51" t="s">
        <v>42</v>
      </c>
      <c r="F18" s="43">
        <v>40</v>
      </c>
      <c r="G18" s="43">
        <v>2.6</v>
      </c>
      <c r="H18" s="43">
        <v>1.2</v>
      </c>
      <c r="I18" s="43">
        <v>19.600000000000001</v>
      </c>
      <c r="J18" s="43">
        <v>96</v>
      </c>
      <c r="K18" s="44"/>
      <c r="L18" s="43">
        <v>2.86</v>
      </c>
    </row>
    <row r="19" spans="1:12" ht="15" x14ac:dyDescent="0.25">
      <c r="A19" s="23"/>
      <c r="B19" s="15"/>
      <c r="C19" s="11"/>
      <c r="D19" s="7" t="s">
        <v>32</v>
      </c>
      <c r="E19" s="51" t="s">
        <v>48</v>
      </c>
      <c r="F19" s="43">
        <v>20</v>
      </c>
      <c r="G19" s="43">
        <v>1.3</v>
      </c>
      <c r="H19" s="43">
        <v>0.2</v>
      </c>
      <c r="I19" s="43">
        <v>6.7</v>
      </c>
      <c r="J19" s="43">
        <v>39</v>
      </c>
      <c r="K19" s="44"/>
      <c r="L19" s="43">
        <v>1.32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SUM(F11:F21)</f>
        <v>782</v>
      </c>
      <c r="G22" s="19">
        <f t="shared" ref="G22:J22" si="0">SUM(G11:G21)</f>
        <v>35.51</v>
      </c>
      <c r="H22" s="19">
        <f t="shared" si="0"/>
        <v>28.86</v>
      </c>
      <c r="I22" s="19">
        <f t="shared" si="0"/>
        <v>101.08999999999999</v>
      </c>
      <c r="J22" s="19">
        <f t="shared" si="0"/>
        <v>811</v>
      </c>
      <c r="K22" s="25"/>
      <c r="L22" s="19">
        <f t="shared" ref="L22" si="1">SUM(L11:L21)</f>
        <v>110.33</v>
      </c>
    </row>
    <row r="23" spans="1:12" ht="15" x14ac:dyDescent="0.2">
      <c r="A23" s="29">
        <f>A6</f>
        <v>1</v>
      </c>
      <c r="B23" s="30">
        <f>B6</f>
        <v>1</v>
      </c>
      <c r="C23" s="59" t="s">
        <v>4</v>
      </c>
      <c r="D23" s="60"/>
      <c r="E23" s="31"/>
      <c r="F23" s="32">
        <f>F10+F22</f>
        <v>1332</v>
      </c>
      <c r="G23" s="32">
        <f t="shared" ref="G23:J23" si="2">G10+G22</f>
        <v>50.19</v>
      </c>
      <c r="H23" s="32">
        <f t="shared" si="2"/>
        <v>66.8</v>
      </c>
      <c r="I23" s="32">
        <f t="shared" si="2"/>
        <v>239.74</v>
      </c>
      <c r="J23" s="32">
        <f t="shared" si="2"/>
        <v>1813</v>
      </c>
      <c r="K23" s="32"/>
      <c r="L23" s="32">
        <f t="shared" ref="L23" si="3">L10+L22</f>
        <v>153.70999999999998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50</v>
      </c>
      <c r="F24" s="40">
        <v>210</v>
      </c>
      <c r="G24" s="40">
        <v>7.31</v>
      </c>
      <c r="H24" s="40">
        <v>10.98</v>
      </c>
      <c r="I24" s="40">
        <v>49.18</v>
      </c>
      <c r="J24" s="40">
        <v>325</v>
      </c>
      <c r="K24" s="41">
        <v>182</v>
      </c>
      <c r="L24" s="40">
        <v>14.31</v>
      </c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51" t="s">
        <v>51</v>
      </c>
      <c r="F26" s="43">
        <v>200</v>
      </c>
      <c r="G26" s="43">
        <v>3.6</v>
      </c>
      <c r="H26" s="43">
        <v>2.67</v>
      </c>
      <c r="I26" s="43">
        <v>28.27</v>
      </c>
      <c r="J26" s="43">
        <v>155</v>
      </c>
      <c r="K26" s="44">
        <v>379</v>
      </c>
      <c r="L26" s="43">
        <v>10.78</v>
      </c>
    </row>
    <row r="27" spans="1:12" ht="30" x14ac:dyDescent="0.25">
      <c r="A27" s="14"/>
      <c r="B27" s="15"/>
      <c r="C27" s="11"/>
      <c r="D27" s="7" t="s">
        <v>23</v>
      </c>
      <c r="E27" s="51" t="s">
        <v>52</v>
      </c>
      <c r="F27" s="43">
        <v>60</v>
      </c>
      <c r="G27" s="43">
        <v>2.8</v>
      </c>
      <c r="H27" s="43">
        <v>15.7</v>
      </c>
      <c r="I27" s="43">
        <v>19.899999999999999</v>
      </c>
      <c r="J27" s="43">
        <v>228</v>
      </c>
      <c r="K27" s="44"/>
      <c r="L27" s="43">
        <v>16.190000000000001</v>
      </c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 t="s">
        <v>26</v>
      </c>
      <c r="E29" s="42" t="s">
        <v>53</v>
      </c>
      <c r="F29" s="43">
        <v>60</v>
      </c>
      <c r="G29" s="43">
        <v>5.08</v>
      </c>
      <c r="H29" s="43">
        <v>4.5999999999999996</v>
      </c>
      <c r="I29" s="43">
        <v>0.28000000000000003</v>
      </c>
      <c r="J29" s="43">
        <v>63</v>
      </c>
      <c r="K29" s="44">
        <v>209</v>
      </c>
      <c r="L29" s="43">
        <v>9.1999999999999993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530</v>
      </c>
      <c r="G31" s="19">
        <f t="shared" ref="G31" si="4">SUM(G24:G30)</f>
        <v>18.79</v>
      </c>
      <c r="H31" s="19">
        <f t="shared" ref="H31" si="5">SUM(H24:H30)</f>
        <v>33.950000000000003</v>
      </c>
      <c r="I31" s="19">
        <f t="shared" ref="I31" si="6">SUM(I24:I30)</f>
        <v>97.63</v>
      </c>
      <c r="J31" s="19">
        <f t="shared" ref="J31:L31" si="7">SUM(J24:J30)</f>
        <v>771</v>
      </c>
      <c r="K31" s="25"/>
      <c r="L31" s="19">
        <f t="shared" si="7"/>
        <v>50.480000000000004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52" t="s">
        <v>54</v>
      </c>
      <c r="F33" s="43">
        <v>215</v>
      </c>
      <c r="G33" s="43">
        <v>5.45</v>
      </c>
      <c r="H33" s="43">
        <v>6.99</v>
      </c>
      <c r="I33" s="43">
        <v>6.6</v>
      </c>
      <c r="J33" s="43">
        <v>117</v>
      </c>
      <c r="K33" s="44">
        <v>88</v>
      </c>
      <c r="L33" s="43">
        <v>44.11</v>
      </c>
    </row>
    <row r="34" spans="1:12" ht="15" x14ac:dyDescent="0.25">
      <c r="A34" s="14"/>
      <c r="B34" s="15"/>
      <c r="C34" s="11"/>
      <c r="D34" s="7" t="s">
        <v>28</v>
      </c>
      <c r="E34" s="51" t="s">
        <v>55</v>
      </c>
      <c r="F34" s="43">
        <v>170</v>
      </c>
      <c r="G34" s="43">
        <v>25.46</v>
      </c>
      <c r="H34" s="43">
        <v>19.850000000000001</v>
      </c>
      <c r="I34" s="43">
        <v>38.659999999999997</v>
      </c>
      <c r="J34" s="43">
        <v>443</v>
      </c>
      <c r="K34" s="44">
        <v>237</v>
      </c>
      <c r="L34" s="43">
        <v>47.81</v>
      </c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.75" thickBot="1" x14ac:dyDescent="0.3">
      <c r="A36" s="14"/>
      <c r="B36" s="15"/>
      <c r="C36" s="11"/>
      <c r="D36" s="7" t="s">
        <v>30</v>
      </c>
      <c r="E36" s="53" t="s">
        <v>41</v>
      </c>
      <c r="F36" s="43">
        <v>200</v>
      </c>
      <c r="G36" s="43">
        <v>0</v>
      </c>
      <c r="H36" s="43">
        <v>0</v>
      </c>
      <c r="I36" s="43">
        <v>15</v>
      </c>
      <c r="J36" s="43">
        <v>60</v>
      </c>
      <c r="K36" s="44">
        <v>376</v>
      </c>
      <c r="L36" s="43">
        <v>2.13</v>
      </c>
    </row>
    <row r="37" spans="1:12" ht="15" x14ac:dyDescent="0.25">
      <c r="A37" s="14"/>
      <c r="B37" s="15"/>
      <c r="C37" s="11"/>
      <c r="D37" s="7" t="s">
        <v>31</v>
      </c>
      <c r="E37" s="51" t="s">
        <v>42</v>
      </c>
      <c r="F37" s="43">
        <v>40</v>
      </c>
      <c r="G37" s="43">
        <v>2.6</v>
      </c>
      <c r="H37" s="43">
        <v>1.2</v>
      </c>
      <c r="I37" s="43">
        <v>19.600000000000001</v>
      </c>
      <c r="J37" s="43">
        <v>96</v>
      </c>
      <c r="K37" s="44"/>
      <c r="L37" s="43">
        <v>2.86</v>
      </c>
    </row>
    <row r="38" spans="1:12" ht="15" x14ac:dyDescent="0.25">
      <c r="A38" s="14"/>
      <c r="B38" s="15"/>
      <c r="C38" s="11"/>
      <c r="D38" s="7" t="s">
        <v>32</v>
      </c>
      <c r="E38" s="51" t="s">
        <v>48</v>
      </c>
      <c r="F38" s="43">
        <v>20</v>
      </c>
      <c r="G38" s="43">
        <v>1.3</v>
      </c>
      <c r="H38" s="43">
        <v>0.2</v>
      </c>
      <c r="I38" s="43">
        <v>6.7</v>
      </c>
      <c r="J38" s="43">
        <v>39</v>
      </c>
      <c r="K38" s="44"/>
      <c r="L38" s="43">
        <v>1.32</v>
      </c>
    </row>
    <row r="39" spans="1:12" ht="15" x14ac:dyDescent="0.25">
      <c r="A39" s="14"/>
      <c r="B39" s="15"/>
      <c r="C39" s="11"/>
      <c r="D39" s="6"/>
      <c r="E39" s="42" t="s">
        <v>56</v>
      </c>
      <c r="F39" s="43">
        <v>20</v>
      </c>
      <c r="G39" s="43">
        <v>5.3</v>
      </c>
      <c r="H39" s="43">
        <v>5.3</v>
      </c>
      <c r="I39" s="43">
        <v>0</v>
      </c>
      <c r="J39" s="43">
        <v>70</v>
      </c>
      <c r="K39" s="55" t="s">
        <v>81</v>
      </c>
      <c r="L39" s="43">
        <v>11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665</v>
      </c>
      <c r="G41" s="19">
        <f t="shared" ref="G41" si="8">SUM(G32:G40)</f>
        <v>40.109999999999992</v>
      </c>
      <c r="H41" s="19">
        <f t="shared" ref="H41" si="9">SUM(H32:H40)</f>
        <v>33.54</v>
      </c>
      <c r="I41" s="19">
        <f t="shared" ref="I41" si="10">SUM(I32:I40)</f>
        <v>86.56</v>
      </c>
      <c r="J41" s="19">
        <f t="shared" ref="J41:L41" si="11">SUM(J32:J40)</f>
        <v>825</v>
      </c>
      <c r="K41" s="25"/>
      <c r="L41" s="19">
        <f t="shared" si="11"/>
        <v>109.22999999999999</v>
      </c>
    </row>
    <row r="42" spans="1:12" ht="15.75" customHeight="1" x14ac:dyDescent="0.2">
      <c r="A42" s="33">
        <f>A24</f>
        <v>1</v>
      </c>
      <c r="B42" s="33">
        <f>B24</f>
        <v>2</v>
      </c>
      <c r="C42" s="59" t="s">
        <v>4</v>
      </c>
      <c r="D42" s="60"/>
      <c r="E42" s="31"/>
      <c r="F42" s="32">
        <f>F31+F41</f>
        <v>1195</v>
      </c>
      <c r="G42" s="32">
        <f t="shared" ref="G42" si="12">G31+G41</f>
        <v>58.899999999999991</v>
      </c>
      <c r="H42" s="32">
        <f t="shared" ref="H42" si="13">H31+H41</f>
        <v>67.490000000000009</v>
      </c>
      <c r="I42" s="32">
        <f t="shared" ref="I42" si="14">I31+I41</f>
        <v>184.19</v>
      </c>
      <c r="J42" s="32">
        <f t="shared" ref="J42:L42" si="15">J31+J41</f>
        <v>1596</v>
      </c>
      <c r="K42" s="32"/>
      <c r="L42" s="32">
        <f t="shared" si="15"/>
        <v>159.70999999999998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54" t="s">
        <v>57</v>
      </c>
      <c r="F43" s="40">
        <v>210</v>
      </c>
      <c r="G43" s="40">
        <v>5.0199999999999996</v>
      </c>
      <c r="H43" s="40">
        <v>3.47</v>
      </c>
      <c r="I43" s="40">
        <v>43.27</v>
      </c>
      <c r="J43" s="40">
        <v>225</v>
      </c>
      <c r="K43" s="41">
        <v>182</v>
      </c>
      <c r="L43" s="40">
        <v>22.87</v>
      </c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51" t="s">
        <v>60</v>
      </c>
      <c r="F45" s="43">
        <v>200</v>
      </c>
      <c r="G45" s="43">
        <v>6.4</v>
      </c>
      <c r="H45" s="43">
        <v>5</v>
      </c>
      <c r="I45" s="43">
        <v>8.8000000000000007</v>
      </c>
      <c r="J45" s="43">
        <v>106</v>
      </c>
      <c r="K45" s="44"/>
      <c r="L45" s="43">
        <v>14.26</v>
      </c>
    </row>
    <row r="46" spans="1:12" ht="15" x14ac:dyDescent="0.25">
      <c r="A46" s="23"/>
      <c r="B46" s="15"/>
      <c r="C46" s="11"/>
      <c r="D46" s="7" t="s">
        <v>23</v>
      </c>
      <c r="E46" s="51" t="s">
        <v>42</v>
      </c>
      <c r="F46" s="43">
        <v>40</v>
      </c>
      <c r="G46" s="43">
        <v>2.6</v>
      </c>
      <c r="H46" s="43">
        <v>1.2</v>
      </c>
      <c r="I46" s="43">
        <v>19.600000000000001</v>
      </c>
      <c r="J46" s="43">
        <v>96</v>
      </c>
      <c r="K46" s="44"/>
      <c r="L46" s="43">
        <v>2.86</v>
      </c>
    </row>
    <row r="47" spans="1:12" ht="15" x14ac:dyDescent="0.25">
      <c r="A47" s="23"/>
      <c r="B47" s="15"/>
      <c r="C47" s="11"/>
      <c r="D47" s="6" t="s">
        <v>43</v>
      </c>
      <c r="E47" s="63" t="s">
        <v>88</v>
      </c>
      <c r="F47" s="43">
        <v>100</v>
      </c>
      <c r="G47" s="43">
        <v>8</v>
      </c>
      <c r="H47" s="43">
        <v>13</v>
      </c>
      <c r="I47" s="43">
        <v>67</v>
      </c>
      <c r="J47" s="43">
        <v>420</v>
      </c>
      <c r="K47" s="44"/>
      <c r="L47" s="43">
        <v>22.6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SUM(F43:F48)</f>
        <v>550</v>
      </c>
      <c r="G49" s="19">
        <f>SUM(G43:G48)</f>
        <v>22.02</v>
      </c>
      <c r="H49" s="19">
        <f>SUM(H43:H48)</f>
        <v>22.67</v>
      </c>
      <c r="I49" s="19">
        <f>SUM(I43:I48)</f>
        <v>138.67000000000002</v>
      </c>
      <c r="J49" s="19">
        <f>SUM(J43:J48)</f>
        <v>847</v>
      </c>
      <c r="K49" s="25"/>
      <c r="L49" s="19">
        <f>SUM(L43:L48)</f>
        <v>62.59</v>
      </c>
    </row>
    <row r="50" spans="1:12" ht="15" x14ac:dyDescent="0.2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64" t="s">
        <v>89</v>
      </c>
      <c r="F50" s="43">
        <v>15</v>
      </c>
      <c r="G50" s="43">
        <v>3.5</v>
      </c>
      <c r="H50" s="43">
        <v>3.4</v>
      </c>
      <c r="I50" s="43">
        <v>0</v>
      </c>
      <c r="J50" s="43">
        <v>45</v>
      </c>
      <c r="K50" s="44">
        <v>23</v>
      </c>
      <c r="L50" s="43">
        <v>15.25</v>
      </c>
    </row>
    <row r="51" spans="1:12" ht="15" x14ac:dyDescent="0.25">
      <c r="A51" s="23"/>
      <c r="B51" s="15"/>
      <c r="C51" s="11"/>
      <c r="D51" s="7" t="s">
        <v>27</v>
      </c>
      <c r="E51" s="52" t="s">
        <v>61</v>
      </c>
      <c r="F51" s="43">
        <v>200</v>
      </c>
      <c r="G51" s="43">
        <v>1.65</v>
      </c>
      <c r="H51" s="43">
        <v>4.1900000000000004</v>
      </c>
      <c r="I51" s="43">
        <v>9.86</v>
      </c>
      <c r="J51" s="43">
        <v>88</v>
      </c>
      <c r="K51" s="44">
        <v>96</v>
      </c>
      <c r="L51" s="43">
        <v>29.28</v>
      </c>
    </row>
    <row r="52" spans="1:12" ht="15" x14ac:dyDescent="0.25">
      <c r="A52" s="23"/>
      <c r="B52" s="15"/>
      <c r="C52" s="11"/>
      <c r="D52" s="7" t="s">
        <v>28</v>
      </c>
      <c r="E52" s="51" t="s">
        <v>62</v>
      </c>
      <c r="F52" s="43">
        <v>100</v>
      </c>
      <c r="G52" s="43">
        <v>17.899999999999999</v>
      </c>
      <c r="H52" s="43">
        <v>14.6</v>
      </c>
      <c r="I52" s="43">
        <v>14.8</v>
      </c>
      <c r="J52" s="43">
        <v>265</v>
      </c>
      <c r="K52" s="55" t="s">
        <v>82</v>
      </c>
      <c r="L52" s="43">
        <v>43.01</v>
      </c>
    </row>
    <row r="53" spans="1:12" ht="15" x14ac:dyDescent="0.25">
      <c r="A53" s="23"/>
      <c r="B53" s="15"/>
      <c r="C53" s="11"/>
      <c r="D53" s="7" t="s">
        <v>29</v>
      </c>
      <c r="E53" s="51" t="s">
        <v>63</v>
      </c>
      <c r="F53" s="43">
        <v>150</v>
      </c>
      <c r="G53" s="43">
        <v>8.85</v>
      </c>
      <c r="H53" s="43">
        <v>9.5500000000000007</v>
      </c>
      <c r="I53" s="43">
        <v>39.86</v>
      </c>
      <c r="J53" s="43">
        <v>280</v>
      </c>
      <c r="K53" s="44">
        <v>171</v>
      </c>
      <c r="L53" s="43">
        <v>12.94</v>
      </c>
    </row>
    <row r="54" spans="1:12" ht="15" x14ac:dyDescent="0.25">
      <c r="A54" s="23"/>
      <c r="B54" s="15"/>
      <c r="C54" s="11"/>
      <c r="D54" s="7" t="s">
        <v>30</v>
      </c>
      <c r="E54" s="51" t="s">
        <v>70</v>
      </c>
      <c r="F54" s="43">
        <v>200</v>
      </c>
      <c r="G54" s="43">
        <v>0</v>
      </c>
      <c r="H54" s="43">
        <v>0</v>
      </c>
      <c r="I54" s="43">
        <v>19</v>
      </c>
      <c r="J54" s="43">
        <v>97</v>
      </c>
      <c r="K54" s="44"/>
      <c r="L54" s="43">
        <v>8.4</v>
      </c>
    </row>
    <row r="55" spans="1:12" ht="15" x14ac:dyDescent="0.25">
      <c r="A55" s="23"/>
      <c r="B55" s="15"/>
      <c r="C55" s="11"/>
      <c r="D55" s="7" t="s">
        <v>31</v>
      </c>
      <c r="E55" s="51" t="s">
        <v>42</v>
      </c>
      <c r="F55" s="43">
        <v>40</v>
      </c>
      <c r="G55" s="43">
        <v>2.6</v>
      </c>
      <c r="H55" s="43">
        <v>1.2</v>
      </c>
      <c r="I55" s="43">
        <v>19.600000000000001</v>
      </c>
      <c r="J55" s="43">
        <v>96</v>
      </c>
      <c r="K55" s="44"/>
      <c r="L55" s="43">
        <v>2.86</v>
      </c>
    </row>
    <row r="56" spans="1:12" ht="15" x14ac:dyDescent="0.25">
      <c r="A56" s="23"/>
      <c r="B56" s="15"/>
      <c r="C56" s="11"/>
      <c r="D56" s="7" t="s">
        <v>32</v>
      </c>
      <c r="E56" s="51" t="s">
        <v>48</v>
      </c>
      <c r="F56" s="43">
        <v>20</v>
      </c>
      <c r="G56" s="43">
        <v>1.3</v>
      </c>
      <c r="H56" s="43">
        <v>0.2</v>
      </c>
      <c r="I56" s="43">
        <v>6.7</v>
      </c>
      <c r="J56" s="43">
        <v>39</v>
      </c>
      <c r="K56" s="44"/>
      <c r="L56" s="43">
        <v>1.32</v>
      </c>
    </row>
    <row r="57" spans="1:12" ht="15" x14ac:dyDescent="0.25">
      <c r="A57" s="23"/>
      <c r="B57" s="15"/>
      <c r="C57" s="11"/>
      <c r="D57" s="6"/>
      <c r="E57" s="63" t="s">
        <v>90</v>
      </c>
      <c r="F57" s="43">
        <v>100</v>
      </c>
      <c r="G57" s="43">
        <v>7</v>
      </c>
      <c r="H57" s="43">
        <v>18</v>
      </c>
      <c r="I57" s="43">
        <v>42</v>
      </c>
      <c r="J57" s="43">
        <v>360</v>
      </c>
      <c r="K57" s="44"/>
      <c r="L57" s="43"/>
    </row>
    <row r="58" spans="1:12" ht="15" x14ac:dyDescent="0.25">
      <c r="A58" s="23"/>
      <c r="B58" s="15"/>
      <c r="C58" s="11"/>
      <c r="D58" s="6"/>
      <c r="E58" s="63" t="s">
        <v>86</v>
      </c>
      <c r="F58" s="43">
        <v>50</v>
      </c>
      <c r="G58" s="43">
        <v>0.88</v>
      </c>
      <c r="H58" s="43">
        <v>2.4900000000000002</v>
      </c>
      <c r="I58" s="43">
        <v>3.51</v>
      </c>
      <c r="J58" s="43">
        <v>40</v>
      </c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875</v>
      </c>
      <c r="G59" s="19">
        <f t="shared" ref="G59" si="16">SUM(G50:G58)</f>
        <v>43.68</v>
      </c>
      <c r="H59" s="19">
        <f t="shared" ref="H59" si="17">SUM(H50:H58)</f>
        <v>53.63</v>
      </c>
      <c r="I59" s="19">
        <f t="shared" ref="I59" si="18">SUM(I50:I58)</f>
        <v>155.32999999999998</v>
      </c>
      <c r="J59" s="19">
        <f t="shared" ref="J59:L59" si="19">SUM(J50:J58)</f>
        <v>1310</v>
      </c>
      <c r="K59" s="25"/>
      <c r="L59" s="19">
        <f t="shared" si="19"/>
        <v>113.05999999999999</v>
      </c>
    </row>
    <row r="60" spans="1:12" ht="15.75" customHeight="1" thickBot="1" x14ac:dyDescent="0.25">
      <c r="A60" s="29">
        <f>A43</f>
        <v>1</v>
      </c>
      <c r="B60" s="30">
        <f>B43</f>
        <v>3</v>
      </c>
      <c r="C60" s="59" t="s">
        <v>4</v>
      </c>
      <c r="D60" s="60"/>
      <c r="E60" s="31"/>
      <c r="F60" s="32">
        <f>F49+F59</f>
        <v>1425</v>
      </c>
      <c r="G60" s="32">
        <f t="shared" ref="G60" si="20">G49+G59</f>
        <v>65.7</v>
      </c>
      <c r="H60" s="32">
        <f t="shared" ref="H60" si="21">H49+H59</f>
        <v>76.300000000000011</v>
      </c>
      <c r="I60" s="32">
        <f t="shared" ref="I60" si="22">I49+I59</f>
        <v>294</v>
      </c>
      <c r="J60" s="32">
        <f t="shared" ref="J60:L60" si="23">J49+J59</f>
        <v>2157</v>
      </c>
      <c r="K60" s="32"/>
      <c r="L60" s="32">
        <f t="shared" si="23"/>
        <v>175.64999999999998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54" t="s">
        <v>65</v>
      </c>
      <c r="F61" s="40">
        <v>210</v>
      </c>
      <c r="G61" s="40">
        <v>6.11</v>
      </c>
      <c r="H61" s="40">
        <v>10.72</v>
      </c>
      <c r="I61" s="40">
        <v>32.380000000000003</v>
      </c>
      <c r="J61" s="40">
        <v>251</v>
      </c>
      <c r="K61" s="41">
        <v>181</v>
      </c>
      <c r="L61" s="40">
        <v>11.94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51" t="s">
        <v>66</v>
      </c>
      <c r="F63" s="43">
        <v>200</v>
      </c>
      <c r="G63" s="43">
        <v>4.07</v>
      </c>
      <c r="H63" s="43">
        <v>3.54</v>
      </c>
      <c r="I63" s="43">
        <v>17.579999999999998</v>
      </c>
      <c r="J63" s="43">
        <v>119</v>
      </c>
      <c r="K63" s="44">
        <v>382</v>
      </c>
      <c r="L63" s="43">
        <v>12.3</v>
      </c>
    </row>
    <row r="64" spans="1:12" ht="15" x14ac:dyDescent="0.25">
      <c r="A64" s="23"/>
      <c r="B64" s="15"/>
      <c r="C64" s="11"/>
      <c r="D64" s="7" t="s">
        <v>23</v>
      </c>
      <c r="E64" s="51" t="s">
        <v>42</v>
      </c>
      <c r="F64" s="43">
        <v>40</v>
      </c>
      <c r="G64" s="43">
        <v>2.6</v>
      </c>
      <c r="H64" s="43">
        <v>1.2</v>
      </c>
      <c r="I64" s="43">
        <v>19.600000000000001</v>
      </c>
      <c r="J64" s="43">
        <v>96</v>
      </c>
      <c r="K64" s="44"/>
      <c r="L64" s="43">
        <v>2.86</v>
      </c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 t="s">
        <v>26</v>
      </c>
      <c r="E66" s="51" t="s">
        <v>53</v>
      </c>
      <c r="F66" s="43">
        <v>40</v>
      </c>
      <c r="G66" s="43">
        <v>5.08</v>
      </c>
      <c r="H66" s="43">
        <v>4.5999999999999996</v>
      </c>
      <c r="I66" s="43">
        <v>0.28000000000000003</v>
      </c>
      <c r="J66" s="43">
        <v>63</v>
      </c>
      <c r="K66" s="44">
        <v>209</v>
      </c>
      <c r="L66" s="43">
        <v>9.1999999999999993</v>
      </c>
    </row>
    <row r="67" spans="1:12" ht="15" x14ac:dyDescent="0.25">
      <c r="A67" s="23"/>
      <c r="B67" s="15"/>
      <c r="C67" s="11"/>
      <c r="D67" s="6"/>
      <c r="E67" s="42" t="s">
        <v>56</v>
      </c>
      <c r="F67" s="43">
        <v>20</v>
      </c>
      <c r="G67" s="43">
        <v>5.3</v>
      </c>
      <c r="H67" s="43">
        <v>5.3</v>
      </c>
      <c r="I67" s="43">
        <v>0</v>
      </c>
      <c r="J67" s="43">
        <v>70</v>
      </c>
      <c r="K67" s="55" t="s">
        <v>81</v>
      </c>
      <c r="L67" s="43">
        <v>11</v>
      </c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510</v>
      </c>
      <c r="G68" s="19">
        <f t="shared" ref="G68" si="24">SUM(G61:G67)</f>
        <v>23.16</v>
      </c>
      <c r="H68" s="19">
        <f t="shared" ref="H68" si="25">SUM(H61:H67)</f>
        <v>25.360000000000003</v>
      </c>
      <c r="I68" s="19">
        <f t="shared" ref="I68" si="26">SUM(I61:I67)</f>
        <v>69.84</v>
      </c>
      <c r="J68" s="19">
        <f t="shared" ref="J68:L68" si="27">SUM(J61:J67)</f>
        <v>599</v>
      </c>
      <c r="K68" s="25"/>
      <c r="L68" s="19">
        <f t="shared" si="27"/>
        <v>47.3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64" t="s">
        <v>89</v>
      </c>
      <c r="F69" s="43">
        <v>15</v>
      </c>
      <c r="G69" s="43">
        <v>3.5</v>
      </c>
      <c r="H69" s="43">
        <v>3.4</v>
      </c>
      <c r="I69" s="43">
        <v>0</v>
      </c>
      <c r="J69" s="43">
        <v>45</v>
      </c>
      <c r="K69" s="44">
        <v>20</v>
      </c>
      <c r="L69" s="43">
        <v>8.58</v>
      </c>
    </row>
    <row r="70" spans="1:12" ht="15" x14ac:dyDescent="0.25">
      <c r="A70" s="23"/>
      <c r="B70" s="15"/>
      <c r="C70" s="11"/>
      <c r="D70" s="7" t="s">
        <v>27</v>
      </c>
      <c r="E70" s="52" t="s">
        <v>67</v>
      </c>
      <c r="F70" s="43">
        <v>200</v>
      </c>
      <c r="G70" s="43">
        <v>1.51</v>
      </c>
      <c r="H70" s="43">
        <v>4.12</v>
      </c>
      <c r="I70" s="43">
        <v>9.17</v>
      </c>
      <c r="J70" s="43">
        <v>83</v>
      </c>
      <c r="K70" s="44">
        <v>82</v>
      </c>
      <c r="L70" s="43">
        <v>15.51</v>
      </c>
    </row>
    <row r="71" spans="1:12" ht="15" x14ac:dyDescent="0.25">
      <c r="A71" s="23"/>
      <c r="B71" s="15"/>
      <c r="C71" s="11"/>
      <c r="D71" s="7" t="s">
        <v>28</v>
      </c>
      <c r="E71" s="51" t="s">
        <v>68</v>
      </c>
      <c r="F71" s="43">
        <v>100</v>
      </c>
      <c r="G71" s="43">
        <v>16.899999999999999</v>
      </c>
      <c r="H71" s="43">
        <v>0.8</v>
      </c>
      <c r="I71" s="43">
        <v>0</v>
      </c>
      <c r="J71" s="43">
        <v>75</v>
      </c>
      <c r="K71" s="55" t="s">
        <v>83</v>
      </c>
      <c r="L71" s="43">
        <v>36.14</v>
      </c>
    </row>
    <row r="72" spans="1:12" ht="15" x14ac:dyDescent="0.25">
      <c r="A72" s="23"/>
      <c r="B72" s="15"/>
      <c r="C72" s="11"/>
      <c r="D72" s="7" t="s">
        <v>29</v>
      </c>
      <c r="E72" s="51" t="s">
        <v>69</v>
      </c>
      <c r="F72" s="43">
        <v>155</v>
      </c>
      <c r="G72" s="43">
        <v>3.26</v>
      </c>
      <c r="H72" s="43">
        <v>9.61</v>
      </c>
      <c r="I72" s="43">
        <v>18.88</v>
      </c>
      <c r="J72" s="43">
        <v>182</v>
      </c>
      <c r="K72" s="44">
        <v>128</v>
      </c>
      <c r="L72" s="43">
        <v>11.04</v>
      </c>
    </row>
    <row r="73" spans="1:12" ht="15" x14ac:dyDescent="0.25">
      <c r="A73" s="23"/>
      <c r="B73" s="15"/>
      <c r="C73" s="11"/>
      <c r="D73" s="7" t="s">
        <v>30</v>
      </c>
      <c r="E73" s="51" t="s">
        <v>64</v>
      </c>
      <c r="F73" s="43">
        <v>200</v>
      </c>
      <c r="G73" s="43">
        <v>1</v>
      </c>
      <c r="H73" s="43">
        <v>0</v>
      </c>
      <c r="I73" s="43">
        <v>32</v>
      </c>
      <c r="J73" s="43">
        <v>133</v>
      </c>
      <c r="K73" s="44">
        <v>349</v>
      </c>
      <c r="L73" s="43">
        <v>4.8600000000000003</v>
      </c>
    </row>
    <row r="74" spans="1:12" ht="15" x14ac:dyDescent="0.25">
      <c r="A74" s="23"/>
      <c r="B74" s="15"/>
      <c r="C74" s="11"/>
      <c r="D74" s="7" t="s">
        <v>31</v>
      </c>
      <c r="E74" s="51" t="s">
        <v>42</v>
      </c>
      <c r="F74" s="43">
        <v>40</v>
      </c>
      <c r="G74" s="43">
        <v>2.6</v>
      </c>
      <c r="H74" s="43">
        <v>1.2</v>
      </c>
      <c r="I74" s="43">
        <v>19.600000000000001</v>
      </c>
      <c r="J74" s="43">
        <v>96</v>
      </c>
      <c r="K74" s="44"/>
      <c r="L74" s="43">
        <v>2.86</v>
      </c>
    </row>
    <row r="75" spans="1:12" ht="15" x14ac:dyDescent="0.25">
      <c r="A75" s="23"/>
      <c r="B75" s="15"/>
      <c r="C75" s="11"/>
      <c r="D75" s="7" t="s">
        <v>32</v>
      </c>
      <c r="E75" s="51" t="s">
        <v>48</v>
      </c>
      <c r="F75" s="43">
        <v>20</v>
      </c>
      <c r="G75" s="43">
        <v>1.3</v>
      </c>
      <c r="H75" s="43">
        <v>0.2</v>
      </c>
      <c r="I75" s="43">
        <v>6.7</v>
      </c>
      <c r="J75" s="43">
        <v>39</v>
      </c>
      <c r="K75" s="44"/>
      <c r="L75" s="43">
        <v>1.32</v>
      </c>
    </row>
    <row r="76" spans="1:12" ht="15" x14ac:dyDescent="0.25">
      <c r="A76" s="23"/>
      <c r="B76" s="15"/>
      <c r="C76" s="11"/>
      <c r="D76" s="6"/>
      <c r="E76" s="63" t="s">
        <v>91</v>
      </c>
      <c r="F76" s="43">
        <v>80</v>
      </c>
      <c r="G76" s="43">
        <v>8</v>
      </c>
      <c r="H76" s="43">
        <v>19</v>
      </c>
      <c r="I76" s="43">
        <v>44</v>
      </c>
      <c r="J76" s="43">
        <v>376</v>
      </c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810</v>
      </c>
      <c r="G78" s="19">
        <f t="shared" ref="G78" si="28">SUM(G69:G77)</f>
        <v>38.069999999999993</v>
      </c>
      <c r="H78" s="19">
        <f t="shared" ref="H78" si="29">SUM(H69:H77)</f>
        <v>38.33</v>
      </c>
      <c r="I78" s="19">
        <f t="shared" ref="I78" si="30">SUM(I69:I77)</f>
        <v>130.35000000000002</v>
      </c>
      <c r="J78" s="19">
        <f t="shared" ref="J78:L78" si="31">SUM(J69:J77)</f>
        <v>1029</v>
      </c>
      <c r="K78" s="25"/>
      <c r="L78" s="19">
        <f t="shared" si="31"/>
        <v>80.31</v>
      </c>
    </row>
    <row r="79" spans="1:12" ht="15.75" customHeight="1" x14ac:dyDescent="0.2">
      <c r="A79" s="29">
        <f>A61</f>
        <v>1</v>
      </c>
      <c r="B79" s="30">
        <f>B61</f>
        <v>4</v>
      </c>
      <c r="C79" s="59" t="s">
        <v>4</v>
      </c>
      <c r="D79" s="60"/>
      <c r="E79" s="31"/>
      <c r="F79" s="32">
        <f>F68+F78</f>
        <v>1320</v>
      </c>
      <c r="G79" s="32">
        <f t="shared" ref="G79" si="32">G68+G78</f>
        <v>61.22999999999999</v>
      </c>
      <c r="H79" s="32">
        <f t="shared" ref="H79" si="33">H68+H78</f>
        <v>63.69</v>
      </c>
      <c r="I79" s="32">
        <f t="shared" ref="I79" si="34">I68+I78</f>
        <v>200.19000000000003</v>
      </c>
      <c r="J79" s="32">
        <f t="shared" ref="J79:L79" si="35">J68+J78</f>
        <v>1628</v>
      </c>
      <c r="K79" s="32"/>
      <c r="L79" s="32">
        <f t="shared" si="35"/>
        <v>127.61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54" t="s">
        <v>71</v>
      </c>
      <c r="F80" s="40">
        <v>200</v>
      </c>
      <c r="G80" s="40">
        <v>21.88</v>
      </c>
      <c r="H80" s="40">
        <v>18.98</v>
      </c>
      <c r="I80" s="40">
        <v>71.819999999999993</v>
      </c>
      <c r="J80" s="40">
        <v>600</v>
      </c>
      <c r="K80" s="41">
        <v>120</v>
      </c>
      <c r="L80" s="40">
        <v>8.23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51" t="s">
        <v>72</v>
      </c>
      <c r="F82" s="43">
        <v>200</v>
      </c>
      <c r="G82" s="43">
        <v>0</v>
      </c>
      <c r="H82" s="43">
        <v>0</v>
      </c>
      <c r="I82" s="43">
        <v>20</v>
      </c>
      <c r="J82" s="43">
        <v>76</v>
      </c>
      <c r="K82" s="44">
        <v>355</v>
      </c>
      <c r="L82" s="43">
        <v>10.5</v>
      </c>
    </row>
    <row r="83" spans="1:12" ht="15" x14ac:dyDescent="0.25">
      <c r="A83" s="23"/>
      <c r="B83" s="15"/>
      <c r="C83" s="11"/>
      <c r="D83" s="7" t="s">
        <v>23</v>
      </c>
      <c r="E83" s="51" t="s">
        <v>42</v>
      </c>
      <c r="F83" s="43">
        <v>40</v>
      </c>
      <c r="G83" s="43">
        <v>2.6</v>
      </c>
      <c r="H83" s="43">
        <v>1.2</v>
      </c>
      <c r="I83" s="43">
        <v>19.600000000000001</v>
      </c>
      <c r="J83" s="43">
        <v>96</v>
      </c>
      <c r="K83" s="44"/>
      <c r="L83" s="43">
        <v>2.86</v>
      </c>
    </row>
    <row r="84" spans="1:12" ht="15" x14ac:dyDescent="0.25">
      <c r="A84" s="23"/>
      <c r="B84" s="15"/>
      <c r="C84" s="11"/>
      <c r="D84" s="7" t="s">
        <v>24</v>
      </c>
      <c r="E84" s="51" t="s">
        <v>73</v>
      </c>
      <c r="F84" s="43">
        <v>100</v>
      </c>
      <c r="G84" s="43">
        <v>0.4</v>
      </c>
      <c r="H84" s="43">
        <v>0.4</v>
      </c>
      <c r="I84" s="43">
        <v>9.8000000000000007</v>
      </c>
      <c r="J84" s="43">
        <v>49</v>
      </c>
      <c r="K84" s="44"/>
      <c r="L84" s="43">
        <v>12.5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540</v>
      </c>
      <c r="G87" s="19">
        <f t="shared" ref="G87" si="36">SUM(G80:G86)</f>
        <v>24.88</v>
      </c>
      <c r="H87" s="19">
        <f t="shared" ref="H87" si="37">SUM(H80:H86)</f>
        <v>20.58</v>
      </c>
      <c r="I87" s="19">
        <f t="shared" ref="I87" si="38">SUM(I80:I86)</f>
        <v>121.21999999999998</v>
      </c>
      <c r="J87" s="19">
        <f t="shared" ref="J87:L87" si="39">SUM(J80:J86)</f>
        <v>821</v>
      </c>
      <c r="K87" s="25"/>
      <c r="L87" s="19">
        <f t="shared" si="39"/>
        <v>34.090000000000003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52" t="s">
        <v>84</v>
      </c>
      <c r="F89" s="43">
        <v>200</v>
      </c>
      <c r="G89" s="43">
        <v>1.21</v>
      </c>
      <c r="H89" s="43">
        <v>4.04</v>
      </c>
      <c r="I89" s="43">
        <v>5.01</v>
      </c>
      <c r="J89" s="43">
        <v>62.83</v>
      </c>
      <c r="K89" s="44">
        <v>98</v>
      </c>
      <c r="L89" s="43">
        <v>20.65</v>
      </c>
    </row>
    <row r="90" spans="1:12" ht="15" x14ac:dyDescent="0.25">
      <c r="A90" s="23"/>
      <c r="B90" s="15"/>
      <c r="C90" s="11"/>
      <c r="D90" s="7" t="s">
        <v>28</v>
      </c>
      <c r="E90" s="51" t="s">
        <v>74</v>
      </c>
      <c r="F90" s="43">
        <v>200</v>
      </c>
      <c r="G90" s="43">
        <v>22.2</v>
      </c>
      <c r="H90" s="43">
        <v>25.77</v>
      </c>
      <c r="I90" s="43">
        <v>35.03</v>
      </c>
      <c r="J90" s="43">
        <v>442</v>
      </c>
      <c r="K90" s="44">
        <v>265</v>
      </c>
      <c r="L90" s="43">
        <v>62.48</v>
      </c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51" t="s">
        <v>41</v>
      </c>
      <c r="F92" s="43">
        <v>200</v>
      </c>
      <c r="G92" s="43">
        <v>0</v>
      </c>
      <c r="H92" s="43">
        <v>0</v>
      </c>
      <c r="I92" s="43">
        <v>15</v>
      </c>
      <c r="J92" s="43">
        <v>60</v>
      </c>
      <c r="K92" s="44">
        <v>376</v>
      </c>
      <c r="L92" s="43">
        <v>2.13</v>
      </c>
    </row>
    <row r="93" spans="1:12" ht="15" x14ac:dyDescent="0.25">
      <c r="A93" s="23"/>
      <c r="B93" s="15"/>
      <c r="C93" s="11"/>
      <c r="D93" s="7" t="s">
        <v>31</v>
      </c>
      <c r="E93" s="51" t="s">
        <v>42</v>
      </c>
      <c r="F93" s="43">
        <v>40</v>
      </c>
      <c r="G93" s="43">
        <v>2.6</v>
      </c>
      <c r="H93" s="43">
        <v>1.2</v>
      </c>
      <c r="I93" s="43">
        <v>19.600000000000001</v>
      </c>
      <c r="J93" s="43">
        <v>96</v>
      </c>
      <c r="K93" s="44"/>
      <c r="L93" s="43">
        <v>2.86</v>
      </c>
    </row>
    <row r="94" spans="1:12" ht="15" x14ac:dyDescent="0.25">
      <c r="A94" s="23"/>
      <c r="B94" s="15"/>
      <c r="C94" s="11"/>
      <c r="D94" s="7" t="s">
        <v>32</v>
      </c>
      <c r="E94" s="51" t="s">
        <v>48</v>
      </c>
      <c r="F94" s="43">
        <v>20</v>
      </c>
      <c r="G94" s="43">
        <v>1.3</v>
      </c>
      <c r="H94" s="43">
        <v>0.2</v>
      </c>
      <c r="I94" s="43">
        <v>6.7</v>
      </c>
      <c r="J94" s="43">
        <v>39</v>
      </c>
      <c r="K94" s="44"/>
      <c r="L94" s="43">
        <v>1.32</v>
      </c>
    </row>
    <row r="95" spans="1:12" ht="15" x14ac:dyDescent="0.25">
      <c r="A95" s="23"/>
      <c r="B95" s="15"/>
      <c r="C95" s="11"/>
      <c r="D95" s="6" t="s">
        <v>24</v>
      </c>
      <c r="E95" s="51" t="s">
        <v>73</v>
      </c>
      <c r="F95" s="43">
        <v>100</v>
      </c>
      <c r="G95" s="43">
        <v>0.4</v>
      </c>
      <c r="H95" s="43">
        <v>0.4</v>
      </c>
      <c r="I95" s="43">
        <v>9.8000000000000007</v>
      </c>
      <c r="J95" s="43">
        <v>49</v>
      </c>
      <c r="K95" s="44"/>
      <c r="L95" s="43">
        <v>12.5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760</v>
      </c>
      <c r="G97" s="19">
        <f t="shared" ref="G97" si="40">SUM(G88:G96)</f>
        <v>27.71</v>
      </c>
      <c r="H97" s="19">
        <f t="shared" ref="H97" si="41">SUM(H88:H96)</f>
        <v>31.609999999999996</v>
      </c>
      <c r="I97" s="19">
        <f t="shared" ref="I97" si="42">SUM(I88:I96)</f>
        <v>91.14</v>
      </c>
      <c r="J97" s="19">
        <f t="shared" ref="J97:L97" si="43">SUM(J88:J96)</f>
        <v>748.82999999999993</v>
      </c>
      <c r="K97" s="25"/>
      <c r="L97" s="19">
        <f t="shared" si="43"/>
        <v>101.93999999999998</v>
      </c>
    </row>
    <row r="98" spans="1:12" ht="15.75" customHeight="1" thickBot="1" x14ac:dyDescent="0.25">
      <c r="A98" s="29">
        <f>A80</f>
        <v>1</v>
      </c>
      <c r="B98" s="30">
        <f>B80</f>
        <v>5</v>
      </c>
      <c r="C98" s="59" t="s">
        <v>4</v>
      </c>
      <c r="D98" s="60"/>
      <c r="E98" s="31"/>
      <c r="F98" s="32">
        <f>F87+F97</f>
        <v>1300</v>
      </c>
      <c r="G98" s="32">
        <f t="shared" ref="G98" si="44">G87+G97</f>
        <v>52.59</v>
      </c>
      <c r="H98" s="32">
        <f t="shared" ref="H98" si="45">H87+H97</f>
        <v>52.19</v>
      </c>
      <c r="I98" s="32">
        <f t="shared" ref="I98" si="46">I87+I97</f>
        <v>212.35999999999999</v>
      </c>
      <c r="J98" s="32">
        <f t="shared" ref="J98:L98" si="47">J87+J97</f>
        <v>1569.83</v>
      </c>
      <c r="K98" s="32"/>
      <c r="L98" s="32">
        <f t="shared" si="47"/>
        <v>136.02999999999997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40</v>
      </c>
      <c r="F99" s="40">
        <v>210</v>
      </c>
      <c r="G99" s="40">
        <v>7.51</v>
      </c>
      <c r="H99" s="40">
        <v>11.72</v>
      </c>
      <c r="I99" s="40">
        <v>37.049999999999997</v>
      </c>
      <c r="J99" s="40">
        <v>326</v>
      </c>
      <c r="K99" s="41">
        <v>182</v>
      </c>
      <c r="L99" s="40">
        <v>15.19</v>
      </c>
    </row>
    <row r="100" spans="1:12" ht="15" x14ac:dyDescent="0.25">
      <c r="A100" s="23"/>
      <c r="B100" s="15"/>
      <c r="C100" s="11"/>
      <c r="D100" s="7" t="s">
        <v>22</v>
      </c>
      <c r="E100" s="42" t="s">
        <v>41</v>
      </c>
      <c r="F100" s="43">
        <v>200</v>
      </c>
      <c r="G100" s="43">
        <v>7.0000000000000007E-2</v>
      </c>
      <c r="H100" s="43">
        <v>0.02</v>
      </c>
      <c r="I100" s="43">
        <v>15</v>
      </c>
      <c r="J100" s="43">
        <v>60</v>
      </c>
      <c r="K100" s="44">
        <v>376</v>
      </c>
      <c r="L100" s="43">
        <v>2.13</v>
      </c>
    </row>
    <row r="101" spans="1:12" ht="15" x14ac:dyDescent="0.25">
      <c r="A101" s="23"/>
      <c r="B101" s="15"/>
      <c r="C101" s="11"/>
      <c r="D101" s="7" t="s">
        <v>23</v>
      </c>
      <c r="E101" s="51" t="s">
        <v>42</v>
      </c>
      <c r="F101" s="43">
        <v>40</v>
      </c>
      <c r="G101" s="43">
        <v>2.6</v>
      </c>
      <c r="H101" s="43">
        <v>1.2</v>
      </c>
      <c r="I101" s="43">
        <v>19.600000000000001</v>
      </c>
      <c r="J101" s="43">
        <v>96</v>
      </c>
      <c r="K101" s="44"/>
      <c r="L101" s="43">
        <v>2.86</v>
      </c>
    </row>
    <row r="102" spans="1:12" ht="15" x14ac:dyDescent="0.25">
      <c r="A102" s="23"/>
      <c r="B102" s="15"/>
      <c r="C102" s="11"/>
      <c r="D102" s="6" t="s">
        <v>43</v>
      </c>
      <c r="E102" s="42" t="s">
        <v>85</v>
      </c>
      <c r="F102" s="43">
        <v>100</v>
      </c>
      <c r="G102" s="43">
        <v>4.5</v>
      </c>
      <c r="H102" s="43">
        <v>25</v>
      </c>
      <c r="I102" s="43">
        <v>67</v>
      </c>
      <c r="J102" s="43">
        <v>520</v>
      </c>
      <c r="K102" s="44"/>
      <c r="L102" s="43">
        <v>23.2</v>
      </c>
    </row>
    <row r="103" spans="1:12" ht="15" x14ac:dyDescent="0.25">
      <c r="A103" s="24"/>
      <c r="B103" s="17"/>
      <c r="C103" s="8"/>
      <c r="D103" s="18" t="s">
        <v>33</v>
      </c>
      <c r="E103" s="9"/>
      <c r="F103" s="19">
        <v>550</v>
      </c>
      <c r="G103" s="19">
        <v>14.68</v>
      </c>
      <c r="H103" s="19">
        <v>37.94</v>
      </c>
      <c r="I103" s="19">
        <v>138.65</v>
      </c>
      <c r="J103" s="19">
        <v>1002</v>
      </c>
      <c r="K103" s="25"/>
      <c r="L103" s="19">
        <v>43.379999999999995</v>
      </c>
    </row>
    <row r="104" spans="1:12" ht="15" x14ac:dyDescent="0.25">
      <c r="A104" s="26">
        <f>A99</f>
        <v>2</v>
      </c>
      <c r="B104" s="13">
        <f>B99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 t="s">
        <v>75</v>
      </c>
      <c r="F105" s="43">
        <v>200</v>
      </c>
      <c r="G105" s="43">
        <v>4.5199999999999996</v>
      </c>
      <c r="H105" s="43">
        <v>4.33</v>
      </c>
      <c r="I105" s="43">
        <v>13.61</v>
      </c>
      <c r="J105" s="43">
        <v>123</v>
      </c>
      <c r="K105" s="44">
        <v>102</v>
      </c>
      <c r="L105" s="43">
        <v>30.05</v>
      </c>
    </row>
    <row r="106" spans="1:12" ht="15" x14ac:dyDescent="0.25">
      <c r="A106" s="23"/>
      <c r="B106" s="15"/>
      <c r="C106" s="11"/>
      <c r="D106" s="7" t="s">
        <v>28</v>
      </c>
      <c r="E106" s="51" t="s">
        <v>45</v>
      </c>
      <c r="F106" s="43">
        <v>100</v>
      </c>
      <c r="G106" s="43">
        <v>14.2</v>
      </c>
      <c r="H106" s="43">
        <v>13.9</v>
      </c>
      <c r="I106" s="43">
        <v>6.4</v>
      </c>
      <c r="J106" s="43">
        <v>207</v>
      </c>
      <c r="K106" s="55" t="s">
        <v>80</v>
      </c>
      <c r="L106" s="43">
        <v>63.72</v>
      </c>
    </row>
    <row r="107" spans="1:12" ht="15" x14ac:dyDescent="0.25">
      <c r="A107" s="23"/>
      <c r="B107" s="15"/>
      <c r="C107" s="11"/>
      <c r="D107" s="7" t="s">
        <v>29</v>
      </c>
      <c r="E107" s="51" t="s">
        <v>46</v>
      </c>
      <c r="F107" s="43">
        <v>157</v>
      </c>
      <c r="G107" s="43">
        <v>5.73</v>
      </c>
      <c r="H107" s="43">
        <v>6.07</v>
      </c>
      <c r="I107" s="43">
        <v>31.98</v>
      </c>
      <c r="J107" s="43">
        <v>205</v>
      </c>
      <c r="K107" s="44">
        <v>203</v>
      </c>
      <c r="L107" s="43">
        <v>8.9600000000000009</v>
      </c>
    </row>
    <row r="108" spans="1:12" ht="15" x14ac:dyDescent="0.25">
      <c r="A108" s="23"/>
      <c r="B108" s="15"/>
      <c r="C108" s="11"/>
      <c r="D108" s="7" t="s">
        <v>30</v>
      </c>
      <c r="E108" s="42" t="s">
        <v>47</v>
      </c>
      <c r="F108" s="43">
        <v>200</v>
      </c>
      <c r="G108" s="43">
        <v>0</v>
      </c>
      <c r="H108" s="43">
        <v>0</v>
      </c>
      <c r="I108" s="43">
        <v>23</v>
      </c>
      <c r="J108" s="43">
        <v>92</v>
      </c>
      <c r="K108" s="44"/>
      <c r="L108" s="43">
        <v>12.72</v>
      </c>
    </row>
    <row r="109" spans="1:12" ht="15" x14ac:dyDescent="0.25">
      <c r="A109" s="23"/>
      <c r="B109" s="15"/>
      <c r="C109" s="11"/>
      <c r="D109" s="7" t="s">
        <v>31</v>
      </c>
      <c r="E109" s="51" t="s">
        <v>42</v>
      </c>
      <c r="F109" s="43">
        <v>40</v>
      </c>
      <c r="G109" s="43">
        <v>2.6</v>
      </c>
      <c r="H109" s="43">
        <v>1.2</v>
      </c>
      <c r="I109" s="43">
        <v>19.600000000000001</v>
      </c>
      <c r="J109" s="43">
        <v>96</v>
      </c>
      <c r="K109" s="44"/>
      <c r="L109" s="43">
        <v>2.86</v>
      </c>
    </row>
    <row r="110" spans="1:12" ht="15" x14ac:dyDescent="0.25">
      <c r="A110" s="23"/>
      <c r="B110" s="15"/>
      <c r="C110" s="11"/>
      <c r="D110" s="7" t="s">
        <v>32</v>
      </c>
      <c r="E110" s="51" t="s">
        <v>48</v>
      </c>
      <c r="F110" s="43">
        <v>20</v>
      </c>
      <c r="G110" s="43">
        <v>1.3</v>
      </c>
      <c r="H110" s="43">
        <v>0.2</v>
      </c>
      <c r="I110" s="43">
        <v>6.7</v>
      </c>
      <c r="J110" s="43">
        <v>39</v>
      </c>
      <c r="K110" s="44"/>
      <c r="L110" s="43">
        <v>1.32</v>
      </c>
    </row>
    <row r="111" spans="1:12" ht="15" x14ac:dyDescent="0.25">
      <c r="A111" s="23"/>
      <c r="B111" s="15"/>
      <c r="C111" s="11"/>
      <c r="D111" s="6"/>
      <c r="E111" s="63" t="s">
        <v>92</v>
      </c>
      <c r="F111" s="43">
        <v>15</v>
      </c>
      <c r="G111" s="43">
        <v>4</v>
      </c>
      <c r="H111" s="43">
        <v>2.9</v>
      </c>
      <c r="I111" s="43">
        <v>0.1</v>
      </c>
      <c r="J111" s="43">
        <v>43</v>
      </c>
      <c r="K111" s="44"/>
      <c r="L111" s="43"/>
    </row>
    <row r="112" spans="1:12" ht="15" x14ac:dyDescent="0.25">
      <c r="A112" s="23"/>
      <c r="B112" s="15"/>
      <c r="C112" s="11"/>
      <c r="D112" s="6"/>
      <c r="E112" s="63" t="s">
        <v>86</v>
      </c>
      <c r="F112" s="43">
        <v>50</v>
      </c>
      <c r="G112" s="43">
        <v>0.88</v>
      </c>
      <c r="H112" s="43">
        <v>2.4900000000000002</v>
      </c>
      <c r="I112" s="43">
        <v>3.51</v>
      </c>
      <c r="J112" s="43">
        <v>40</v>
      </c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782</v>
      </c>
      <c r="G113" s="19">
        <f t="shared" ref="G113:J113" si="48">SUM(G104:G112)</f>
        <v>33.230000000000004</v>
      </c>
      <c r="H113" s="19">
        <f t="shared" si="48"/>
        <v>31.089999999999996</v>
      </c>
      <c r="I113" s="19">
        <f t="shared" si="48"/>
        <v>104.9</v>
      </c>
      <c r="J113" s="19">
        <f t="shared" si="48"/>
        <v>845</v>
      </c>
      <c r="K113" s="25"/>
      <c r="L113" s="19">
        <f t="shared" ref="L113" si="49">SUM(L104:L112)</f>
        <v>119.62999999999998</v>
      </c>
    </row>
    <row r="114" spans="1:12" ht="15" x14ac:dyDescent="0.2">
      <c r="A114" s="29">
        <f>A99</f>
        <v>2</v>
      </c>
      <c r="B114" s="30">
        <f>B99</f>
        <v>1</v>
      </c>
      <c r="C114" s="59" t="s">
        <v>4</v>
      </c>
      <c r="D114" s="60"/>
      <c r="E114" s="31"/>
      <c r="F114" s="32">
        <f>F103+F113</f>
        <v>1332</v>
      </c>
      <c r="G114" s="32">
        <f t="shared" ref="G114" si="50">G103+G113</f>
        <v>47.910000000000004</v>
      </c>
      <c r="H114" s="32">
        <f t="shared" ref="H114" si="51">H103+H113</f>
        <v>69.03</v>
      </c>
      <c r="I114" s="32">
        <f t="shared" ref="I114" si="52">I103+I113</f>
        <v>243.55</v>
      </c>
      <c r="J114" s="32">
        <f t="shared" ref="J114:L114" si="53">J103+J113</f>
        <v>1847</v>
      </c>
      <c r="K114" s="32"/>
      <c r="L114" s="32">
        <f t="shared" si="53"/>
        <v>163.01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50</v>
      </c>
      <c r="F115" s="40">
        <v>210</v>
      </c>
      <c r="G115" s="40">
        <v>7.31</v>
      </c>
      <c r="H115" s="40">
        <v>10.98</v>
      </c>
      <c r="I115" s="40">
        <v>49.18</v>
      </c>
      <c r="J115" s="40">
        <v>325</v>
      </c>
      <c r="K115" s="41">
        <v>182</v>
      </c>
      <c r="L115" s="40"/>
    </row>
    <row r="116" spans="1:12" ht="15" x14ac:dyDescent="0.25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4"/>
      <c r="B117" s="15"/>
      <c r="C117" s="11"/>
      <c r="D117" s="7" t="s">
        <v>22</v>
      </c>
      <c r="E117" s="51" t="s">
        <v>51</v>
      </c>
      <c r="F117" s="43">
        <v>200</v>
      </c>
      <c r="G117" s="43">
        <v>3.6</v>
      </c>
      <c r="H117" s="43">
        <v>2.67</v>
      </c>
      <c r="I117" s="43">
        <v>28.27</v>
      </c>
      <c r="J117" s="43">
        <v>155</v>
      </c>
      <c r="K117" s="44">
        <v>379</v>
      </c>
      <c r="L117" s="43">
        <v>10.78</v>
      </c>
    </row>
    <row r="118" spans="1:12" ht="30" x14ac:dyDescent="0.25">
      <c r="A118" s="14"/>
      <c r="B118" s="15"/>
      <c r="C118" s="11"/>
      <c r="D118" s="7" t="s">
        <v>23</v>
      </c>
      <c r="E118" s="51" t="s">
        <v>52</v>
      </c>
      <c r="F118" s="43">
        <v>60</v>
      </c>
      <c r="G118" s="43">
        <v>2.8</v>
      </c>
      <c r="H118" s="43">
        <v>15.7</v>
      </c>
      <c r="I118" s="43">
        <v>19.899999999999999</v>
      </c>
      <c r="J118" s="43">
        <v>228</v>
      </c>
      <c r="K118" s="44"/>
      <c r="L118" s="43">
        <v>16.190000000000001</v>
      </c>
    </row>
    <row r="119" spans="1:12" ht="15" x14ac:dyDescent="0.25">
      <c r="A119" s="14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6" t="s">
        <v>26</v>
      </c>
      <c r="E120" s="42" t="s">
        <v>53</v>
      </c>
      <c r="F120" s="43">
        <v>60</v>
      </c>
      <c r="G120" s="43">
        <v>5.08</v>
      </c>
      <c r="H120" s="43">
        <v>4.5999999999999996</v>
      </c>
      <c r="I120" s="43">
        <v>0.28000000000000003</v>
      </c>
      <c r="J120" s="43">
        <v>63</v>
      </c>
      <c r="K120" s="44">
        <v>209</v>
      </c>
      <c r="L120" s="43">
        <v>9.1999999999999993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6"/>
      <c r="B122" s="17"/>
      <c r="C122" s="8"/>
      <c r="D122" s="18" t="s">
        <v>33</v>
      </c>
      <c r="E122" s="9"/>
      <c r="F122" s="19">
        <f>SUM(F115:F121)</f>
        <v>530</v>
      </c>
      <c r="G122" s="19">
        <f t="shared" ref="G122:J122" si="54">SUM(G115:G121)</f>
        <v>18.79</v>
      </c>
      <c r="H122" s="19">
        <f t="shared" si="54"/>
        <v>33.950000000000003</v>
      </c>
      <c r="I122" s="19">
        <f t="shared" si="54"/>
        <v>97.63</v>
      </c>
      <c r="J122" s="19">
        <f t="shared" si="54"/>
        <v>771</v>
      </c>
      <c r="K122" s="25"/>
      <c r="L122" s="19">
        <f t="shared" ref="L122" si="55">SUM(L115:L121)</f>
        <v>36.17</v>
      </c>
    </row>
    <row r="123" spans="1:12" ht="15" x14ac:dyDescent="0.25">
      <c r="A123" s="13">
        <f>A115</f>
        <v>2</v>
      </c>
      <c r="B123" s="13">
        <f>B115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27</v>
      </c>
      <c r="E124" s="52" t="s">
        <v>61</v>
      </c>
      <c r="F124" s="43">
        <v>215</v>
      </c>
      <c r="G124" s="43">
        <v>5.15</v>
      </c>
      <c r="H124" s="43">
        <v>7.59</v>
      </c>
      <c r="I124" s="43">
        <v>9.86</v>
      </c>
      <c r="J124" s="43">
        <v>133</v>
      </c>
      <c r="K124" s="44">
        <v>96</v>
      </c>
      <c r="L124" s="43">
        <v>29.28</v>
      </c>
    </row>
    <row r="125" spans="1:12" ht="15" x14ac:dyDescent="0.25">
      <c r="A125" s="14"/>
      <c r="B125" s="15"/>
      <c r="C125" s="11"/>
      <c r="D125" s="7" t="s">
        <v>28</v>
      </c>
      <c r="E125" s="42" t="s">
        <v>77</v>
      </c>
      <c r="F125" s="43">
        <v>200</v>
      </c>
      <c r="G125" s="43">
        <v>19.059999999999999</v>
      </c>
      <c r="H125" s="43">
        <v>21.29</v>
      </c>
      <c r="I125" s="43">
        <v>19.5</v>
      </c>
      <c r="J125" s="43">
        <v>347</v>
      </c>
      <c r="K125" s="44">
        <v>259</v>
      </c>
      <c r="L125" s="43">
        <v>58.08</v>
      </c>
    </row>
    <row r="126" spans="1:12" ht="15" x14ac:dyDescent="0.2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4"/>
      <c r="B127" s="15"/>
      <c r="C127" s="11"/>
      <c r="D127" s="7" t="s">
        <v>30</v>
      </c>
      <c r="E127" s="53" t="s">
        <v>41</v>
      </c>
      <c r="F127" s="43">
        <v>200</v>
      </c>
      <c r="G127" s="43">
        <v>0</v>
      </c>
      <c r="H127" s="43">
        <v>0</v>
      </c>
      <c r="I127" s="43">
        <v>15</v>
      </c>
      <c r="J127" s="43">
        <v>60</v>
      </c>
      <c r="K127" s="44">
        <v>376</v>
      </c>
      <c r="L127" s="43">
        <v>2.13</v>
      </c>
    </row>
    <row r="128" spans="1:12" ht="15" x14ac:dyDescent="0.25">
      <c r="A128" s="14"/>
      <c r="B128" s="15"/>
      <c r="C128" s="11"/>
      <c r="D128" s="7" t="s">
        <v>31</v>
      </c>
      <c r="E128" s="51" t="s">
        <v>42</v>
      </c>
      <c r="F128" s="43">
        <v>40</v>
      </c>
      <c r="G128" s="43">
        <v>2.6</v>
      </c>
      <c r="H128" s="43">
        <v>1.2</v>
      </c>
      <c r="I128" s="43">
        <v>19.600000000000001</v>
      </c>
      <c r="J128" s="43">
        <v>96</v>
      </c>
      <c r="K128" s="44"/>
      <c r="L128" s="43">
        <v>2.86</v>
      </c>
    </row>
    <row r="129" spans="1:12" ht="15" x14ac:dyDescent="0.25">
      <c r="A129" s="14"/>
      <c r="B129" s="15"/>
      <c r="C129" s="11"/>
      <c r="D129" s="7" t="s">
        <v>32</v>
      </c>
      <c r="E129" s="51" t="s">
        <v>48</v>
      </c>
      <c r="F129" s="43">
        <v>20</v>
      </c>
      <c r="G129" s="43">
        <v>1.3</v>
      </c>
      <c r="H129" s="43">
        <v>0.2</v>
      </c>
      <c r="I129" s="43">
        <v>6.7</v>
      </c>
      <c r="J129" s="43">
        <v>39</v>
      </c>
      <c r="K129" s="44"/>
      <c r="L129" s="43">
        <v>1.32</v>
      </c>
    </row>
    <row r="130" spans="1:12" ht="15" x14ac:dyDescent="0.25">
      <c r="A130" s="14"/>
      <c r="B130" s="15"/>
      <c r="C130" s="11"/>
      <c r="D130" s="6"/>
      <c r="E130" s="42" t="s">
        <v>56</v>
      </c>
      <c r="F130" s="43">
        <v>20</v>
      </c>
      <c r="G130" s="43">
        <v>5.3</v>
      </c>
      <c r="H130" s="43">
        <v>5.3</v>
      </c>
      <c r="I130" s="43">
        <v>0</v>
      </c>
      <c r="J130" s="43">
        <v>70</v>
      </c>
      <c r="K130" s="55" t="s">
        <v>81</v>
      </c>
      <c r="L130" s="43">
        <v>11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SUM(F123:F131)</f>
        <v>695</v>
      </c>
      <c r="G132" s="19">
        <f t="shared" ref="G132:J132" si="56">SUM(G123:G131)</f>
        <v>33.410000000000004</v>
      </c>
      <c r="H132" s="19">
        <f t="shared" si="56"/>
        <v>35.58</v>
      </c>
      <c r="I132" s="19">
        <f t="shared" si="56"/>
        <v>70.66</v>
      </c>
      <c r="J132" s="19">
        <f t="shared" si="56"/>
        <v>745</v>
      </c>
      <c r="K132" s="25"/>
      <c r="L132" s="19">
        <f t="shared" ref="L132" si="57">SUM(L123:L131)</f>
        <v>104.66999999999999</v>
      </c>
    </row>
    <row r="133" spans="1:12" ht="15" x14ac:dyDescent="0.2">
      <c r="A133" s="33">
        <f>A115</f>
        <v>2</v>
      </c>
      <c r="B133" s="33">
        <f>B115</f>
        <v>2</v>
      </c>
      <c r="C133" s="59" t="s">
        <v>4</v>
      </c>
      <c r="D133" s="60"/>
      <c r="E133" s="31"/>
      <c r="F133" s="32">
        <f>F122+F132</f>
        <v>1225</v>
      </c>
      <c r="G133" s="32">
        <f t="shared" ref="G133" si="58">G122+G132</f>
        <v>52.2</v>
      </c>
      <c r="H133" s="32">
        <f t="shared" ref="H133" si="59">H122+H132</f>
        <v>69.53</v>
      </c>
      <c r="I133" s="32">
        <f t="shared" ref="I133" si="60">I122+I132</f>
        <v>168.29</v>
      </c>
      <c r="J133" s="32">
        <f t="shared" ref="J133:L133" si="61">J122+J132</f>
        <v>1516</v>
      </c>
      <c r="K133" s="32"/>
      <c r="L133" s="32">
        <f t="shared" si="61"/>
        <v>140.83999999999997</v>
      </c>
    </row>
    <row r="134" spans="1:12" ht="15" x14ac:dyDescent="0.25">
      <c r="A134" s="20">
        <v>2</v>
      </c>
      <c r="B134" s="21">
        <v>3</v>
      </c>
      <c r="C134" s="22" t="s">
        <v>20</v>
      </c>
      <c r="D134" s="5" t="s">
        <v>21</v>
      </c>
      <c r="E134" s="54" t="s">
        <v>57</v>
      </c>
      <c r="F134" s="40">
        <v>210</v>
      </c>
      <c r="G134" s="40">
        <v>5.0199999999999996</v>
      </c>
      <c r="H134" s="40">
        <v>3.47</v>
      </c>
      <c r="I134" s="40">
        <v>43.27</v>
      </c>
      <c r="J134" s="40">
        <v>225</v>
      </c>
      <c r="K134" s="41">
        <v>182</v>
      </c>
      <c r="L134" s="40">
        <v>22.87</v>
      </c>
    </row>
    <row r="135" spans="1:12" ht="15" x14ac:dyDescent="0.25">
      <c r="A135" s="23"/>
      <c r="B135" s="15"/>
      <c r="C135" s="11"/>
      <c r="D135" s="6"/>
      <c r="E135" s="42" t="s">
        <v>57</v>
      </c>
      <c r="F135" s="43">
        <v>210</v>
      </c>
      <c r="G135" s="43">
        <v>5.0199999999999996</v>
      </c>
      <c r="H135" s="43">
        <v>3.47</v>
      </c>
      <c r="I135" s="43">
        <v>43.27</v>
      </c>
      <c r="J135" s="43">
        <v>225</v>
      </c>
      <c r="K135" s="44">
        <v>182</v>
      </c>
      <c r="L135" s="43">
        <v>22.87</v>
      </c>
    </row>
    <row r="136" spans="1:12" ht="15" x14ac:dyDescent="0.25">
      <c r="A136" s="23"/>
      <c r="B136" s="15"/>
      <c r="C136" s="11"/>
      <c r="D136" s="7" t="s">
        <v>22</v>
      </c>
      <c r="E136" s="51"/>
      <c r="F136" s="43"/>
      <c r="G136" s="43"/>
      <c r="H136" s="43"/>
      <c r="I136" s="43"/>
      <c r="J136" s="43"/>
      <c r="K136" s="44"/>
      <c r="L136" s="43"/>
    </row>
    <row r="137" spans="1:12" ht="15.75" customHeight="1" x14ac:dyDescent="0.25">
      <c r="A137" s="23"/>
      <c r="B137" s="15"/>
      <c r="C137" s="11"/>
      <c r="D137" s="7" t="s">
        <v>23</v>
      </c>
      <c r="E137" s="51" t="s">
        <v>60</v>
      </c>
      <c r="F137" s="43">
        <v>200</v>
      </c>
      <c r="G137" s="43">
        <v>6.4</v>
      </c>
      <c r="H137" s="43">
        <v>5</v>
      </c>
      <c r="I137" s="43">
        <v>8.8000000000000007</v>
      </c>
      <c r="J137" s="43">
        <v>106</v>
      </c>
      <c r="K137" s="44"/>
      <c r="L137" s="43">
        <v>14.26</v>
      </c>
    </row>
    <row r="138" spans="1:12" ht="15" x14ac:dyDescent="0.25">
      <c r="A138" s="23"/>
      <c r="B138" s="15"/>
      <c r="C138" s="11"/>
      <c r="D138" s="7" t="s">
        <v>24</v>
      </c>
      <c r="E138" s="42" t="s">
        <v>42</v>
      </c>
      <c r="F138" s="43">
        <v>40</v>
      </c>
      <c r="G138" s="43">
        <v>2.6</v>
      </c>
      <c r="H138" s="43">
        <v>1.2</v>
      </c>
      <c r="I138" s="43">
        <v>19.600000000000001</v>
      </c>
      <c r="J138" s="43">
        <v>96</v>
      </c>
      <c r="K138" s="44"/>
      <c r="L138" s="43">
        <v>2.86</v>
      </c>
    </row>
    <row r="139" spans="1:12" ht="15" x14ac:dyDescent="0.25">
      <c r="A139" s="23"/>
      <c r="B139" s="15"/>
      <c r="C139" s="11"/>
      <c r="D139" s="6" t="s">
        <v>43</v>
      </c>
      <c r="E139" s="42" t="s">
        <v>88</v>
      </c>
      <c r="F139" s="43">
        <v>100</v>
      </c>
      <c r="G139" s="43">
        <v>8</v>
      </c>
      <c r="H139" s="43">
        <v>13</v>
      </c>
      <c r="I139" s="43">
        <v>67</v>
      </c>
      <c r="J139" s="43">
        <v>420</v>
      </c>
      <c r="K139" s="44"/>
      <c r="L139" s="43">
        <v>22.6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v>550</v>
      </c>
      <c r="G141" s="19">
        <v>22.02</v>
      </c>
      <c r="H141" s="19">
        <v>22.67</v>
      </c>
      <c r="I141" s="19">
        <v>138.67000000000002</v>
      </c>
      <c r="J141" s="19">
        <v>847</v>
      </c>
      <c r="K141" s="25"/>
      <c r="L141" s="19">
        <v>62.59</v>
      </c>
    </row>
    <row r="142" spans="1:12" ht="15" x14ac:dyDescent="0.25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64" t="s">
        <v>89</v>
      </c>
      <c r="F142" s="43">
        <v>15</v>
      </c>
      <c r="G142" s="43">
        <v>3.5</v>
      </c>
      <c r="H142" s="43">
        <v>3.4</v>
      </c>
      <c r="I142" s="43">
        <v>0</v>
      </c>
      <c r="J142" s="43">
        <v>45</v>
      </c>
      <c r="K142" s="44">
        <v>23</v>
      </c>
      <c r="L142" s="43">
        <v>15.25</v>
      </c>
    </row>
    <row r="143" spans="1:12" ht="15" x14ac:dyDescent="0.25">
      <c r="A143" s="23"/>
      <c r="B143" s="15"/>
      <c r="C143" s="11"/>
      <c r="D143" s="7" t="s">
        <v>27</v>
      </c>
      <c r="E143" s="42" t="s">
        <v>76</v>
      </c>
      <c r="F143" s="43">
        <v>200</v>
      </c>
      <c r="G143" s="43">
        <v>2.21</v>
      </c>
      <c r="H143" s="43">
        <v>2.3199999999999998</v>
      </c>
      <c r="I143" s="43">
        <v>14.37</v>
      </c>
      <c r="J143" s="43">
        <v>97</v>
      </c>
      <c r="K143" s="44">
        <v>103</v>
      </c>
      <c r="L143" s="43">
        <v>14.24</v>
      </c>
    </row>
    <row r="144" spans="1:12" ht="15" x14ac:dyDescent="0.25">
      <c r="A144" s="23"/>
      <c r="B144" s="15"/>
      <c r="C144" s="11"/>
      <c r="D144" s="7" t="s">
        <v>28</v>
      </c>
      <c r="E144" s="51" t="s">
        <v>62</v>
      </c>
      <c r="F144" s="43">
        <v>100</v>
      </c>
      <c r="G144" s="43">
        <v>17.899999999999999</v>
      </c>
      <c r="H144" s="43">
        <v>14.6</v>
      </c>
      <c r="I144" s="43">
        <v>14.8</v>
      </c>
      <c r="J144" s="43">
        <v>265</v>
      </c>
      <c r="K144" s="55" t="s">
        <v>82</v>
      </c>
      <c r="L144" s="43">
        <v>43.01</v>
      </c>
    </row>
    <row r="145" spans="1:12" ht="15" x14ac:dyDescent="0.25">
      <c r="A145" s="23"/>
      <c r="B145" s="15"/>
      <c r="C145" s="11"/>
      <c r="D145" s="7" t="s">
        <v>29</v>
      </c>
      <c r="E145" s="51" t="s">
        <v>63</v>
      </c>
      <c r="F145" s="43">
        <v>150</v>
      </c>
      <c r="G145" s="43">
        <v>8.85</v>
      </c>
      <c r="H145" s="43">
        <v>9.5500000000000007</v>
      </c>
      <c r="I145" s="43">
        <v>39.86</v>
      </c>
      <c r="J145" s="43">
        <v>280</v>
      </c>
      <c r="K145" s="44">
        <v>171</v>
      </c>
      <c r="L145" s="43">
        <v>12.94</v>
      </c>
    </row>
    <row r="146" spans="1:12" ht="15" x14ac:dyDescent="0.25">
      <c r="A146" s="23"/>
      <c r="B146" s="15"/>
      <c r="C146" s="11"/>
      <c r="D146" s="7" t="s">
        <v>30</v>
      </c>
      <c r="E146" s="51" t="s">
        <v>70</v>
      </c>
      <c r="F146" s="43">
        <v>200</v>
      </c>
      <c r="G146" s="43">
        <v>0</v>
      </c>
      <c r="H146" s="43">
        <v>0</v>
      </c>
      <c r="I146" s="43">
        <v>19</v>
      </c>
      <c r="J146" s="43">
        <v>97</v>
      </c>
      <c r="K146" s="44"/>
      <c r="L146" s="43">
        <v>8.4</v>
      </c>
    </row>
    <row r="147" spans="1:12" ht="15" x14ac:dyDescent="0.25">
      <c r="A147" s="23"/>
      <c r="B147" s="15"/>
      <c r="C147" s="11"/>
      <c r="D147" s="7" t="s">
        <v>31</v>
      </c>
      <c r="E147" s="51" t="s">
        <v>42</v>
      </c>
      <c r="F147" s="43">
        <v>40</v>
      </c>
      <c r="G147" s="43">
        <v>2.6</v>
      </c>
      <c r="H147" s="43">
        <v>1.2</v>
      </c>
      <c r="I147" s="43">
        <v>19.600000000000001</v>
      </c>
      <c r="J147" s="43">
        <v>96</v>
      </c>
      <c r="K147" s="44"/>
      <c r="L147" s="43">
        <v>2.86</v>
      </c>
    </row>
    <row r="148" spans="1:12" ht="15" x14ac:dyDescent="0.25">
      <c r="A148" s="23"/>
      <c r="B148" s="15"/>
      <c r="C148" s="11"/>
      <c r="D148" s="7" t="s">
        <v>32</v>
      </c>
      <c r="E148" s="51" t="s">
        <v>48</v>
      </c>
      <c r="F148" s="43">
        <v>20</v>
      </c>
      <c r="G148" s="43">
        <v>1.3</v>
      </c>
      <c r="H148" s="43">
        <v>0.2</v>
      </c>
      <c r="I148" s="43">
        <v>6.7</v>
      </c>
      <c r="J148" s="43">
        <v>39</v>
      </c>
      <c r="K148" s="44"/>
      <c r="L148" s="43">
        <v>1.32</v>
      </c>
    </row>
    <row r="149" spans="1:12" ht="15" x14ac:dyDescent="0.25">
      <c r="A149" s="23"/>
      <c r="B149" s="15"/>
      <c r="C149" s="11"/>
      <c r="D149" s="6"/>
      <c r="E149" s="63" t="s">
        <v>93</v>
      </c>
      <c r="F149" s="43">
        <v>80</v>
      </c>
      <c r="G149" s="43">
        <v>8</v>
      </c>
      <c r="H149" s="43">
        <v>18</v>
      </c>
      <c r="I149" s="43">
        <v>36</v>
      </c>
      <c r="J149" s="43">
        <v>341</v>
      </c>
      <c r="K149" s="44"/>
      <c r="L149" s="43"/>
    </row>
    <row r="150" spans="1:12" ht="15" x14ac:dyDescent="0.25">
      <c r="A150" s="23"/>
      <c r="B150" s="15"/>
      <c r="C150" s="11"/>
      <c r="D150" s="6"/>
      <c r="E150" s="63" t="s">
        <v>86</v>
      </c>
      <c r="F150" s="43">
        <v>50</v>
      </c>
      <c r="G150" s="43">
        <v>0.88</v>
      </c>
      <c r="H150" s="43">
        <v>2.4900000000000002</v>
      </c>
      <c r="I150" s="43">
        <v>3.51</v>
      </c>
      <c r="J150" s="43">
        <v>40</v>
      </c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SUM(F142:F150)</f>
        <v>855</v>
      </c>
      <c r="G151" s="19">
        <f t="shared" ref="G151:J151" si="62">SUM(G142:G150)</f>
        <v>45.24</v>
      </c>
      <c r="H151" s="19">
        <f t="shared" si="62"/>
        <v>51.76</v>
      </c>
      <c r="I151" s="19">
        <f t="shared" si="62"/>
        <v>153.83999999999997</v>
      </c>
      <c r="J151" s="19">
        <f t="shared" si="62"/>
        <v>1300</v>
      </c>
      <c r="K151" s="25"/>
      <c r="L151" s="19">
        <f t="shared" ref="L151" si="63">SUM(L142:L150)</f>
        <v>98.02</v>
      </c>
    </row>
    <row r="152" spans="1:12" ht="15" x14ac:dyDescent="0.2">
      <c r="A152" s="29">
        <f>A134</f>
        <v>2</v>
      </c>
      <c r="B152" s="30">
        <f>B134</f>
        <v>3</v>
      </c>
      <c r="C152" s="59" t="s">
        <v>4</v>
      </c>
      <c r="D152" s="60"/>
      <c r="E152" s="31"/>
      <c r="F152" s="32">
        <f>F141+F151</f>
        <v>1405</v>
      </c>
      <c r="G152" s="32">
        <f t="shared" ref="G152" si="64">G141+G151</f>
        <v>67.260000000000005</v>
      </c>
      <c r="H152" s="32">
        <f t="shared" ref="H152" si="65">H141+H151</f>
        <v>74.430000000000007</v>
      </c>
      <c r="I152" s="32">
        <f t="shared" ref="I152" si="66">I141+I151</f>
        <v>292.51</v>
      </c>
      <c r="J152" s="32">
        <f t="shared" ref="J152:L152" si="67">J141+J151</f>
        <v>2147</v>
      </c>
      <c r="K152" s="32"/>
      <c r="L152" s="32">
        <f t="shared" si="67"/>
        <v>160.61000000000001</v>
      </c>
    </row>
    <row r="153" spans="1:12" ht="15" x14ac:dyDescent="0.25">
      <c r="A153" s="20">
        <v>2</v>
      </c>
      <c r="B153" s="21">
        <v>4</v>
      </c>
      <c r="C153" s="22" t="s">
        <v>20</v>
      </c>
      <c r="D153" s="5" t="s">
        <v>21</v>
      </c>
      <c r="E153" s="54" t="s">
        <v>65</v>
      </c>
      <c r="F153" s="40">
        <v>210</v>
      </c>
      <c r="G153" s="40">
        <v>6.11</v>
      </c>
      <c r="H153" s="40">
        <v>10.72</v>
      </c>
      <c r="I153" s="40">
        <v>32.380000000000003</v>
      </c>
      <c r="J153" s="40">
        <v>251</v>
      </c>
      <c r="K153" s="41">
        <v>181</v>
      </c>
      <c r="L153" s="40">
        <v>11.94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22</v>
      </c>
      <c r="E155" s="51" t="s">
        <v>66</v>
      </c>
      <c r="F155" s="43">
        <v>200</v>
      </c>
      <c r="G155" s="43">
        <v>4.07</v>
      </c>
      <c r="H155" s="43">
        <v>3.54</v>
      </c>
      <c r="I155" s="43">
        <v>17.579999999999998</v>
      </c>
      <c r="J155" s="43">
        <v>119</v>
      </c>
      <c r="K155" s="44">
        <v>382</v>
      </c>
      <c r="L155" s="43">
        <v>12.3</v>
      </c>
    </row>
    <row r="156" spans="1:12" ht="15" x14ac:dyDescent="0.25">
      <c r="A156" s="23"/>
      <c r="B156" s="15"/>
      <c r="C156" s="11"/>
      <c r="D156" s="7" t="s">
        <v>23</v>
      </c>
      <c r="E156" s="51" t="s">
        <v>42</v>
      </c>
      <c r="F156" s="43">
        <v>40</v>
      </c>
      <c r="G156" s="43">
        <v>2.6</v>
      </c>
      <c r="H156" s="43">
        <v>1.2</v>
      </c>
      <c r="I156" s="43">
        <v>19.600000000000001</v>
      </c>
      <c r="J156" s="43">
        <v>96</v>
      </c>
      <c r="K156" s="44"/>
      <c r="L156" s="43">
        <v>2.86</v>
      </c>
    </row>
    <row r="157" spans="1:12" ht="15" x14ac:dyDescent="0.25">
      <c r="A157" s="23"/>
      <c r="B157" s="15"/>
      <c r="C157" s="11"/>
      <c r="D157" s="7" t="s">
        <v>24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 t="s">
        <v>26</v>
      </c>
      <c r="E158" s="42" t="s">
        <v>53</v>
      </c>
      <c r="F158" s="43">
        <v>40</v>
      </c>
      <c r="G158" s="43">
        <v>5.08</v>
      </c>
      <c r="H158" s="43">
        <v>4.5999999999999996</v>
      </c>
      <c r="I158" s="43">
        <v>0.28000000000000003</v>
      </c>
      <c r="J158" s="43">
        <v>63</v>
      </c>
      <c r="K158" s="44">
        <v>209</v>
      </c>
      <c r="L158" s="43">
        <v>9.1999999999999993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20</v>
      </c>
      <c r="G159" s="43">
        <v>5.3</v>
      </c>
      <c r="H159" s="43">
        <v>5.3</v>
      </c>
      <c r="I159" s="43">
        <v>0</v>
      </c>
      <c r="J159" s="43">
        <v>70</v>
      </c>
      <c r="K159" s="55" t="s">
        <v>81</v>
      </c>
      <c r="L159" s="43">
        <v>11</v>
      </c>
    </row>
    <row r="160" spans="1:12" ht="15" x14ac:dyDescent="0.25">
      <c r="A160" s="24"/>
      <c r="B160" s="17"/>
      <c r="C160" s="8"/>
      <c r="D160" s="18" t="s">
        <v>33</v>
      </c>
      <c r="E160" s="9"/>
      <c r="F160" s="19">
        <v>510</v>
      </c>
      <c r="G160" s="19">
        <v>23.16</v>
      </c>
      <c r="H160" s="19">
        <v>25.360000000000003</v>
      </c>
      <c r="I160" s="19">
        <v>69.84</v>
      </c>
      <c r="J160" s="19">
        <v>599</v>
      </c>
      <c r="K160" s="25"/>
      <c r="L160" s="19">
        <v>47.3</v>
      </c>
    </row>
    <row r="161" spans="1:12" ht="15" x14ac:dyDescent="0.25">
      <c r="A161" s="23"/>
      <c r="B161" s="15"/>
      <c r="C161" s="11"/>
      <c r="D161" s="7" t="s">
        <v>27</v>
      </c>
      <c r="E161" s="52" t="s">
        <v>67</v>
      </c>
      <c r="F161" s="43">
        <v>200</v>
      </c>
      <c r="G161" s="43">
        <v>1.51</v>
      </c>
      <c r="H161" s="43">
        <v>4.12</v>
      </c>
      <c r="I161" s="43">
        <v>9.17</v>
      </c>
      <c r="J161" s="43">
        <v>83</v>
      </c>
      <c r="K161" s="44">
        <v>82</v>
      </c>
      <c r="L161" s="43">
        <v>15.51</v>
      </c>
    </row>
    <row r="162" spans="1:12" ht="15" x14ac:dyDescent="0.25">
      <c r="A162" s="23"/>
      <c r="B162" s="15"/>
      <c r="C162" s="11"/>
      <c r="D162" s="7" t="s">
        <v>28</v>
      </c>
      <c r="E162" s="51" t="s">
        <v>68</v>
      </c>
      <c r="F162" s="43">
        <v>100</v>
      </c>
      <c r="G162" s="43">
        <v>16.899999999999999</v>
      </c>
      <c r="H162" s="43">
        <v>0.8</v>
      </c>
      <c r="I162" s="43">
        <v>0</v>
      </c>
      <c r="J162" s="43">
        <v>75</v>
      </c>
      <c r="K162" s="55" t="s">
        <v>83</v>
      </c>
      <c r="L162" s="43">
        <v>36.14</v>
      </c>
    </row>
    <row r="163" spans="1:12" ht="15" x14ac:dyDescent="0.25">
      <c r="A163" s="23"/>
      <c r="B163" s="15"/>
      <c r="C163" s="11"/>
      <c r="D163" s="7" t="s">
        <v>29</v>
      </c>
      <c r="E163" s="51" t="s">
        <v>69</v>
      </c>
      <c r="F163" s="43">
        <v>155</v>
      </c>
      <c r="G163" s="43">
        <v>3.26</v>
      </c>
      <c r="H163" s="43">
        <v>9.61</v>
      </c>
      <c r="I163" s="43">
        <v>18.88</v>
      </c>
      <c r="J163" s="43">
        <v>182</v>
      </c>
      <c r="K163" s="44">
        <v>128</v>
      </c>
      <c r="L163" s="43">
        <v>11.04</v>
      </c>
    </row>
    <row r="164" spans="1:12" ht="15" x14ac:dyDescent="0.25">
      <c r="A164" s="23"/>
      <c r="B164" s="15"/>
      <c r="C164" s="11"/>
      <c r="D164" s="7" t="s">
        <v>30</v>
      </c>
      <c r="E164" s="51" t="s">
        <v>64</v>
      </c>
      <c r="F164" s="43">
        <v>200</v>
      </c>
      <c r="G164" s="43">
        <v>1</v>
      </c>
      <c r="H164" s="43">
        <v>0</v>
      </c>
      <c r="I164" s="43">
        <v>32</v>
      </c>
      <c r="J164" s="43">
        <v>133</v>
      </c>
      <c r="K164" s="44"/>
      <c r="L164" s="43">
        <v>4.8600000000000003</v>
      </c>
    </row>
    <row r="165" spans="1:12" ht="15" x14ac:dyDescent="0.25">
      <c r="A165" s="23"/>
      <c r="B165" s="15"/>
      <c r="C165" s="11"/>
      <c r="D165" s="7" t="s">
        <v>31</v>
      </c>
      <c r="E165" s="51" t="s">
        <v>42</v>
      </c>
      <c r="F165" s="43">
        <v>40</v>
      </c>
      <c r="G165" s="43">
        <v>2.6</v>
      </c>
      <c r="H165" s="43">
        <v>1.2</v>
      </c>
      <c r="I165" s="43">
        <v>19.600000000000001</v>
      </c>
      <c r="J165" s="43">
        <v>96</v>
      </c>
      <c r="K165" s="44"/>
      <c r="L165" s="43">
        <v>2.86</v>
      </c>
    </row>
    <row r="166" spans="1:12" ht="15" x14ac:dyDescent="0.25">
      <c r="A166" s="23"/>
      <c r="B166" s="15"/>
      <c r="C166" s="11"/>
      <c r="D166" s="7" t="s">
        <v>32</v>
      </c>
      <c r="E166" s="51" t="s">
        <v>48</v>
      </c>
      <c r="F166" s="43">
        <v>20</v>
      </c>
      <c r="G166" s="43">
        <v>1.3</v>
      </c>
      <c r="H166" s="43">
        <v>0.2</v>
      </c>
      <c r="I166" s="43">
        <v>6.7</v>
      </c>
      <c r="J166" s="43">
        <v>39</v>
      </c>
      <c r="K166" s="44"/>
      <c r="L166" s="43">
        <v>1.32</v>
      </c>
    </row>
    <row r="167" spans="1:12" ht="15" x14ac:dyDescent="0.25">
      <c r="A167" s="23"/>
      <c r="B167" s="15"/>
      <c r="C167" s="11"/>
      <c r="D167" s="6"/>
      <c r="E167" s="42" t="s">
        <v>89</v>
      </c>
      <c r="F167" s="43">
        <v>15</v>
      </c>
      <c r="G167" s="43">
        <v>3.5</v>
      </c>
      <c r="H167" s="43">
        <v>3.4</v>
      </c>
      <c r="I167" s="43">
        <v>0</v>
      </c>
      <c r="J167" s="43">
        <v>45</v>
      </c>
      <c r="K167" s="44"/>
      <c r="L167" s="43"/>
    </row>
    <row r="168" spans="1:12" ht="15" x14ac:dyDescent="0.25">
      <c r="A168" s="23"/>
      <c r="B168" s="15"/>
      <c r="C168" s="11"/>
      <c r="D168" s="6"/>
      <c r="E168" s="63" t="s">
        <v>94</v>
      </c>
      <c r="F168" s="43">
        <v>80</v>
      </c>
      <c r="G168" s="43">
        <v>8</v>
      </c>
      <c r="H168" s="43">
        <v>18</v>
      </c>
      <c r="I168" s="43">
        <v>36</v>
      </c>
      <c r="J168" s="43">
        <v>341</v>
      </c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SUM(F161:F168)</f>
        <v>810</v>
      </c>
      <c r="G169" s="19">
        <f>SUM(G161:G168)</f>
        <v>38.070000000000007</v>
      </c>
      <c r="H169" s="19">
        <f>SUM(H161:H168)</f>
        <v>37.33</v>
      </c>
      <c r="I169" s="19">
        <f>SUM(I161:I168)</f>
        <v>122.35000000000001</v>
      </c>
      <c r="J169" s="19">
        <f>SUM(J161:J168)</f>
        <v>994</v>
      </c>
      <c r="K169" s="25"/>
      <c r="L169" s="19">
        <f>SUM(L161:L168)</f>
        <v>71.72999999999999</v>
      </c>
    </row>
    <row r="170" spans="1:12" ht="15" x14ac:dyDescent="0.2">
      <c r="A170" s="29">
        <f>A153</f>
        <v>2</v>
      </c>
      <c r="B170" s="30">
        <f>B153</f>
        <v>4</v>
      </c>
      <c r="C170" s="59" t="s">
        <v>4</v>
      </c>
      <c r="D170" s="60"/>
      <c r="E170" s="31"/>
      <c r="F170" s="32">
        <f>F160+F169</f>
        <v>1320</v>
      </c>
      <c r="G170" s="32">
        <f>G160+G169</f>
        <v>61.230000000000004</v>
      </c>
      <c r="H170" s="32">
        <f>H160+H169</f>
        <v>62.69</v>
      </c>
      <c r="I170" s="32">
        <f>I160+I169</f>
        <v>192.19</v>
      </c>
      <c r="J170" s="32">
        <f>J160+J169</f>
        <v>1593</v>
      </c>
      <c r="K170" s="32"/>
      <c r="L170" s="32">
        <f>L160+L169</f>
        <v>119.02999999999999</v>
      </c>
    </row>
    <row r="171" spans="1:12" ht="15" x14ac:dyDescent="0.25">
      <c r="A171" s="20">
        <v>2</v>
      </c>
      <c r="B171" s="21">
        <v>5</v>
      </c>
      <c r="C171" s="22" t="s">
        <v>20</v>
      </c>
      <c r="D171" s="5" t="s">
        <v>21</v>
      </c>
      <c r="E171" s="54" t="s">
        <v>71</v>
      </c>
      <c r="F171" s="40">
        <v>200</v>
      </c>
      <c r="G171" s="40">
        <v>21.88</v>
      </c>
      <c r="H171" s="40">
        <v>18.98</v>
      </c>
      <c r="I171" s="40">
        <v>71.819999999999993</v>
      </c>
      <c r="J171" s="40">
        <v>600</v>
      </c>
      <c r="K171" s="41">
        <v>120</v>
      </c>
      <c r="L171" s="40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22</v>
      </c>
      <c r="E173" s="51" t="s">
        <v>72</v>
      </c>
      <c r="F173" s="43">
        <v>200</v>
      </c>
      <c r="G173" s="43">
        <v>0</v>
      </c>
      <c r="H173" s="43">
        <v>0</v>
      </c>
      <c r="I173" s="43">
        <v>20</v>
      </c>
      <c r="J173" s="43">
        <v>76</v>
      </c>
      <c r="K173" s="44">
        <v>355</v>
      </c>
      <c r="L173" s="43">
        <v>10.5</v>
      </c>
    </row>
    <row r="174" spans="1:12" ht="15" x14ac:dyDescent="0.25">
      <c r="A174" s="23"/>
      <c r="B174" s="15"/>
      <c r="C174" s="11"/>
      <c r="D174" s="7" t="s">
        <v>23</v>
      </c>
      <c r="E174" s="51" t="s">
        <v>42</v>
      </c>
      <c r="F174" s="43">
        <v>40</v>
      </c>
      <c r="G174" s="43">
        <v>2.6</v>
      </c>
      <c r="H174" s="43">
        <v>1.2</v>
      </c>
      <c r="I174" s="43">
        <v>19.600000000000001</v>
      </c>
      <c r="J174" s="43">
        <v>96</v>
      </c>
      <c r="K174" s="44"/>
      <c r="L174" s="43">
        <v>2.86</v>
      </c>
    </row>
    <row r="175" spans="1:12" ht="15" x14ac:dyDescent="0.25">
      <c r="A175" s="23"/>
      <c r="B175" s="15"/>
      <c r="C175" s="11"/>
      <c r="D175" s="7" t="s">
        <v>24</v>
      </c>
      <c r="E175" s="51" t="s">
        <v>73</v>
      </c>
      <c r="F175" s="43">
        <v>100</v>
      </c>
      <c r="G175" s="43">
        <v>0.4</v>
      </c>
      <c r="H175" s="43">
        <v>0.4</v>
      </c>
      <c r="I175" s="43">
        <v>9.8000000000000007</v>
      </c>
      <c r="J175" s="43">
        <v>49</v>
      </c>
      <c r="K175" s="44"/>
      <c r="L175" s="43">
        <v>12.5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540</v>
      </c>
      <c r="G178" s="19">
        <f t="shared" ref="G178:J178" si="68">SUM(G171:G177)</f>
        <v>24.88</v>
      </c>
      <c r="H178" s="19">
        <f t="shared" si="68"/>
        <v>20.58</v>
      </c>
      <c r="I178" s="19">
        <f t="shared" si="68"/>
        <v>121.21999999999998</v>
      </c>
      <c r="J178" s="19">
        <f t="shared" si="68"/>
        <v>821</v>
      </c>
      <c r="K178" s="25"/>
      <c r="L178" s="19">
        <f t="shared" ref="L178" si="69">SUM(L171:L177)</f>
        <v>25.86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7" t="s">
        <v>26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27</v>
      </c>
      <c r="E180" s="52" t="s">
        <v>84</v>
      </c>
      <c r="F180" s="43">
        <v>200</v>
      </c>
      <c r="G180" s="43">
        <v>1.21</v>
      </c>
      <c r="H180" s="43">
        <v>4.04</v>
      </c>
      <c r="I180" s="43">
        <v>5.01</v>
      </c>
      <c r="J180" s="43">
        <v>62.83</v>
      </c>
      <c r="K180" s="44">
        <v>98</v>
      </c>
      <c r="L180" s="43">
        <v>20.65</v>
      </c>
    </row>
    <row r="181" spans="1:12" ht="15" x14ac:dyDescent="0.25">
      <c r="A181" s="23"/>
      <c r="B181" s="15"/>
      <c r="C181" s="11"/>
      <c r="D181" s="7" t="s">
        <v>28</v>
      </c>
      <c r="E181" s="42" t="s">
        <v>79</v>
      </c>
      <c r="F181" s="43">
        <v>100</v>
      </c>
      <c r="G181" s="43">
        <v>14.56</v>
      </c>
      <c r="H181" s="43">
        <v>16.79</v>
      </c>
      <c r="I181" s="43">
        <v>2.89</v>
      </c>
      <c r="J181" s="43">
        <v>221</v>
      </c>
      <c r="K181" s="44">
        <v>260</v>
      </c>
      <c r="L181" s="43">
        <v>67.27</v>
      </c>
    </row>
    <row r="182" spans="1:12" ht="15" x14ac:dyDescent="0.25">
      <c r="A182" s="23"/>
      <c r="B182" s="15"/>
      <c r="C182" s="11"/>
      <c r="D182" s="7" t="s">
        <v>29</v>
      </c>
      <c r="E182" s="42" t="s">
        <v>78</v>
      </c>
      <c r="F182" s="43">
        <v>150</v>
      </c>
      <c r="G182" s="43">
        <v>3.78</v>
      </c>
      <c r="H182" s="43">
        <v>7.78</v>
      </c>
      <c r="I182" s="43">
        <v>39.29</v>
      </c>
      <c r="J182" s="43">
        <v>242</v>
      </c>
      <c r="K182" s="44">
        <v>171</v>
      </c>
      <c r="L182" s="43">
        <v>10.5</v>
      </c>
    </row>
    <row r="183" spans="1:12" ht="15.75" thickBot="1" x14ac:dyDescent="0.3">
      <c r="A183" s="23"/>
      <c r="B183" s="15"/>
      <c r="C183" s="11"/>
      <c r="D183" s="7" t="s">
        <v>30</v>
      </c>
      <c r="E183" s="53" t="s">
        <v>41</v>
      </c>
      <c r="F183" s="43">
        <v>200</v>
      </c>
      <c r="G183" s="43">
        <v>0</v>
      </c>
      <c r="H183" s="43">
        <v>0</v>
      </c>
      <c r="I183" s="43">
        <v>15</v>
      </c>
      <c r="J183" s="43">
        <v>60</v>
      </c>
      <c r="K183" s="44">
        <v>376</v>
      </c>
      <c r="L183" s="43">
        <v>2.13</v>
      </c>
    </row>
    <row r="184" spans="1:12" ht="15" x14ac:dyDescent="0.25">
      <c r="A184" s="23"/>
      <c r="B184" s="15"/>
      <c r="C184" s="11"/>
      <c r="D184" s="7" t="s">
        <v>31</v>
      </c>
      <c r="E184" s="51" t="s">
        <v>42</v>
      </c>
      <c r="F184" s="43">
        <v>40</v>
      </c>
      <c r="G184" s="43">
        <v>2.6</v>
      </c>
      <c r="H184" s="43">
        <v>1.2</v>
      </c>
      <c r="I184" s="43">
        <v>19.600000000000001</v>
      </c>
      <c r="J184" s="43">
        <v>96</v>
      </c>
      <c r="K184" s="44"/>
      <c r="L184" s="43">
        <v>2.86</v>
      </c>
    </row>
    <row r="185" spans="1:12" ht="15" x14ac:dyDescent="0.25">
      <c r="A185" s="23"/>
      <c r="B185" s="15"/>
      <c r="C185" s="11"/>
      <c r="D185" s="7" t="s">
        <v>32</v>
      </c>
      <c r="E185" s="51" t="s">
        <v>48</v>
      </c>
      <c r="F185" s="43">
        <v>20</v>
      </c>
      <c r="G185" s="43">
        <v>1.3</v>
      </c>
      <c r="H185" s="43">
        <v>0.2</v>
      </c>
      <c r="I185" s="43">
        <v>6.7</v>
      </c>
      <c r="J185" s="43">
        <v>39</v>
      </c>
      <c r="K185" s="44"/>
      <c r="L185" s="43">
        <v>1.32</v>
      </c>
    </row>
    <row r="186" spans="1:12" ht="15" x14ac:dyDescent="0.25">
      <c r="A186" s="23"/>
      <c r="B186" s="15"/>
      <c r="C186" s="11"/>
      <c r="D186" s="6" t="s">
        <v>24</v>
      </c>
      <c r="E186" s="51" t="s">
        <v>73</v>
      </c>
      <c r="F186" s="43">
        <v>100</v>
      </c>
      <c r="G186" s="43">
        <v>0.4</v>
      </c>
      <c r="H186" s="43">
        <v>0.4</v>
      </c>
      <c r="I186" s="43">
        <v>9.8000000000000007</v>
      </c>
      <c r="J186" s="43">
        <v>49</v>
      </c>
      <c r="K186" s="44"/>
      <c r="L186" s="43">
        <v>12.5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>SUM(F179:F187)</f>
        <v>810</v>
      </c>
      <c r="G188" s="19">
        <f t="shared" ref="G188:J188" si="70">SUM(G179:G187)</f>
        <v>23.85</v>
      </c>
      <c r="H188" s="19">
        <f t="shared" si="70"/>
        <v>30.409999999999997</v>
      </c>
      <c r="I188" s="19">
        <f t="shared" si="70"/>
        <v>98.289999999999992</v>
      </c>
      <c r="J188" s="19">
        <f t="shared" si="70"/>
        <v>769.82999999999993</v>
      </c>
      <c r="K188" s="25"/>
      <c r="L188" s="19">
        <f t="shared" ref="L188" si="71">SUM(L179:L187)</f>
        <v>117.22999999999998</v>
      </c>
    </row>
    <row r="189" spans="1:12" ht="15" x14ac:dyDescent="0.2">
      <c r="A189" s="29">
        <f>A171</f>
        <v>2</v>
      </c>
      <c r="B189" s="30">
        <f>B171</f>
        <v>5</v>
      </c>
      <c r="C189" s="59" t="s">
        <v>4</v>
      </c>
      <c r="D189" s="60"/>
      <c r="E189" s="31"/>
      <c r="F189" s="32">
        <f>F178+F188</f>
        <v>1350</v>
      </c>
      <c r="G189" s="32">
        <f t="shared" ref="G189" si="72">G178+G188</f>
        <v>48.730000000000004</v>
      </c>
      <c r="H189" s="32">
        <f t="shared" ref="H189" si="73">H178+H188</f>
        <v>50.989999999999995</v>
      </c>
      <c r="I189" s="32">
        <f t="shared" ref="I189" si="74">I178+I188</f>
        <v>219.51</v>
      </c>
      <c r="J189" s="32">
        <f t="shared" ref="J189:L189" si="75">J178+J188</f>
        <v>1590.83</v>
      </c>
      <c r="K189" s="32"/>
      <c r="L189" s="32">
        <f t="shared" si="75"/>
        <v>143.08999999999997</v>
      </c>
    </row>
    <row r="190" spans="1:12" x14ac:dyDescent="0.2">
      <c r="A190" s="27"/>
      <c r="B190" s="28"/>
      <c r="C190" s="61" t="s">
        <v>5</v>
      </c>
      <c r="D190" s="61"/>
      <c r="E190" s="61"/>
      <c r="F190" s="34">
        <f>(F23+F42+F60+F79+F98+F114+F133+F152+F170+F189)/(IF(F23=0,0,1)+IF(F42=0,0,1)+IF(F60=0,0,1)+IF(F79=0,0,1)+IF(F98=0,0,1)+IF(F114=0,0,1)+IF(F133=0,0,1)+IF(F152=0,0,1)+IF(F170=0,0,1)+IF(F189=0,0,1))</f>
        <v>1320.4</v>
      </c>
      <c r="G190" s="34">
        <f>(G23+G42+G60+G79+G98+G114+G133+G152+G170+G189)/(IF(G23=0,0,1)+IF(G42=0,0,1)+IF(G60=0,0,1)+IF(G79=0,0,1)+IF(G98=0,0,1)+IF(G114=0,0,1)+IF(G133=0,0,1)+IF(G152=0,0,1)+IF(G170=0,0,1)+IF(G189=0,0,1))</f>
        <v>56.594000000000008</v>
      </c>
      <c r="H190" s="34">
        <f>(H23+H42+H60+H79+H98+H114+H133+H152+H170+H189)/(IF(H23=0,0,1)+IF(H42=0,0,1)+IF(H60=0,0,1)+IF(H79=0,0,1)+IF(H98=0,0,1)+IF(H114=0,0,1)+IF(H133=0,0,1)+IF(H152=0,0,1)+IF(H170=0,0,1)+IF(H189=0,0,1))</f>
        <v>65.314000000000007</v>
      </c>
      <c r="I190" s="34">
        <f>(I23+I42+I60+I79+I98+I114+I133+I152+I170+I189)/(IF(I23=0,0,1)+IF(I42=0,0,1)+IF(I60=0,0,1)+IF(I79=0,0,1)+IF(I98=0,0,1)+IF(I114=0,0,1)+IF(I133=0,0,1)+IF(I152=0,0,1)+IF(I170=0,0,1)+IF(I189=0,0,1))</f>
        <v>224.65299999999996</v>
      </c>
      <c r="J190" s="34">
        <f>(J23+J42+J60+J79+J98+J114+J133+J152+J170+J189)/(IF(J23=0,0,1)+IF(J42=0,0,1)+IF(J60=0,0,1)+IF(J79=0,0,1)+IF(J98=0,0,1)+IF(J114=0,0,1)+IF(J133=0,0,1)+IF(J152=0,0,1)+IF(J170=0,0,1)+IF(J189=0,0,1))</f>
        <v>1745.7660000000001</v>
      </c>
      <c r="K190" s="34"/>
      <c r="L190" s="34">
        <f>(L23+L42+L60+L79+L98+L114+L133+L152+L170+L189)/(IF(L23=0,0,1)+IF(L42=0,0,1)+IF(L60=0,0,1)+IF(L79=0,0,1)+IF(L98=0,0,1)+IF(L114=0,0,1)+IF(L133=0,0,1)+IF(L152=0,0,1)+IF(L170=0,0,1)+IF(L189=0,0,1))</f>
        <v>147.929</v>
      </c>
    </row>
  </sheetData>
  <mergeCells count="14">
    <mergeCell ref="C79:D79"/>
    <mergeCell ref="C98:D98"/>
    <mergeCell ref="C23:D23"/>
    <mergeCell ref="C190:E190"/>
    <mergeCell ref="C189:D189"/>
    <mergeCell ref="C114:D114"/>
    <mergeCell ref="C133:D133"/>
    <mergeCell ref="C152:D152"/>
    <mergeCell ref="C170:D170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2023-10-16T13:35:01Z</cp:lastPrinted>
  <dcterms:created xsi:type="dcterms:W3CDTF">2022-05-16T14:23:56Z</dcterms:created>
  <dcterms:modified xsi:type="dcterms:W3CDTF">2025-01-16T08:41:46Z</dcterms:modified>
</cp:coreProperties>
</file>